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Gymkhana Master" sheetId="1" r:id="rId1"/>
    <sheet name="Nominations" sheetId="2" r:id="rId2"/>
  </sheets>
  <definedNames>
    <definedName name="_xlnm.Print_Area" localSheetId="0">'Gymkhana Master'!$A$8:$AD$24,'Gymkhana Master'!$A$25:$AD$34,'Gymkhana Master'!$A$35:$AD$40,'Gymkhana Master'!$A$51:$AD$63,'Gymkhana Master'!$A$64:$AD$74,'Gymkhana Master'!$A$76:$AD$83,'Gymkhana Master'!$A$84:$AD$93,'Gymkhana Master'!$A$94:$AD$99,'Gymkhana Master'!$A$103:$AD$114,'Gymkhana Master'!$A$115:$AD$126</definedName>
    <definedName name="_xlnm.Print_Area" localSheetId="1">Nominations!$A$8:$E$271</definedName>
    <definedName name="_xlnm.Print_Titles" localSheetId="0">'Gymkhana Master'!$1:$7</definedName>
    <definedName name="_xlnm.Print_Titles" localSheetId="1">Nominations!$1:$7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47" i="1" l="1"/>
  <c r="I47" i="1"/>
  <c r="K47" i="1"/>
  <c r="N47" i="1"/>
  <c r="P47" i="1"/>
  <c r="R47" i="1"/>
  <c r="T47" i="1"/>
  <c r="V47" i="1"/>
  <c r="X47" i="1"/>
  <c r="AA47" i="1"/>
  <c r="AC47" i="1"/>
  <c r="G48" i="1"/>
  <c r="I48" i="1"/>
  <c r="K48" i="1"/>
  <c r="N48" i="1"/>
  <c r="P48" i="1"/>
  <c r="R48" i="1"/>
  <c r="T48" i="1"/>
  <c r="V48" i="1"/>
  <c r="X48" i="1"/>
  <c r="AA48" i="1"/>
  <c r="AC48" i="1"/>
  <c r="G49" i="1"/>
  <c r="I49" i="1"/>
  <c r="K49" i="1"/>
  <c r="N49" i="1"/>
  <c r="P49" i="1"/>
  <c r="R49" i="1"/>
  <c r="T49" i="1"/>
  <c r="V49" i="1"/>
  <c r="X49" i="1"/>
  <c r="AA49" i="1"/>
  <c r="AC49" i="1"/>
  <c r="G23" i="1"/>
  <c r="I23" i="1"/>
  <c r="K23" i="1"/>
  <c r="N23" i="1"/>
  <c r="P23" i="1"/>
  <c r="R23" i="1"/>
  <c r="T23" i="1"/>
  <c r="V23" i="1"/>
  <c r="X23" i="1"/>
  <c r="AA23" i="1"/>
  <c r="AC23" i="1"/>
  <c r="G21" i="1"/>
  <c r="I21" i="1"/>
  <c r="K21" i="1"/>
  <c r="N21" i="1"/>
  <c r="P21" i="1"/>
  <c r="R21" i="1"/>
  <c r="T21" i="1"/>
  <c r="V21" i="1"/>
  <c r="X21" i="1"/>
  <c r="AA21" i="1"/>
  <c r="AC21" i="1"/>
  <c r="G20" i="1"/>
  <c r="I20" i="1"/>
  <c r="K20" i="1"/>
  <c r="N20" i="1"/>
  <c r="P20" i="1"/>
  <c r="R20" i="1"/>
  <c r="T20" i="1"/>
  <c r="V20" i="1"/>
  <c r="X20" i="1"/>
  <c r="AA20" i="1"/>
  <c r="AC20" i="1"/>
  <c r="G61" i="1"/>
  <c r="I61" i="1"/>
  <c r="K61" i="1"/>
  <c r="N61" i="1"/>
  <c r="P61" i="1"/>
  <c r="R61" i="1"/>
  <c r="T61" i="1"/>
  <c r="V61" i="1"/>
  <c r="X61" i="1"/>
  <c r="AA61" i="1"/>
  <c r="AC61" i="1"/>
  <c r="G60" i="1"/>
  <c r="I60" i="1"/>
  <c r="K60" i="1"/>
  <c r="N60" i="1"/>
  <c r="P60" i="1"/>
  <c r="R60" i="1"/>
  <c r="T60" i="1"/>
  <c r="V60" i="1"/>
  <c r="X60" i="1"/>
  <c r="AA60" i="1"/>
  <c r="AC60" i="1"/>
  <c r="G22" i="1"/>
  <c r="I22" i="1"/>
  <c r="K22" i="1"/>
  <c r="N22" i="1"/>
  <c r="P22" i="1"/>
  <c r="R22" i="1"/>
  <c r="T22" i="1"/>
  <c r="V22" i="1"/>
  <c r="X22" i="1"/>
  <c r="AA22" i="1"/>
  <c r="AC22" i="1"/>
  <c r="G16" i="1"/>
  <c r="I16" i="1"/>
  <c r="K16" i="1"/>
  <c r="N16" i="1"/>
  <c r="P16" i="1"/>
  <c r="R16" i="1"/>
  <c r="T16" i="1"/>
  <c r="V16" i="1"/>
  <c r="X16" i="1"/>
  <c r="AA16" i="1"/>
  <c r="AC16" i="1"/>
  <c r="G15" i="1"/>
  <c r="I15" i="1"/>
  <c r="K15" i="1"/>
  <c r="N15" i="1"/>
  <c r="P15" i="1"/>
  <c r="R15" i="1"/>
  <c r="T15" i="1"/>
  <c r="V15" i="1"/>
  <c r="X15" i="1"/>
  <c r="AA15" i="1"/>
  <c r="AC15" i="1"/>
  <c r="G14" i="1"/>
  <c r="I14" i="1"/>
  <c r="K14" i="1"/>
  <c r="N14" i="1"/>
  <c r="P14" i="1"/>
  <c r="R14" i="1"/>
  <c r="T14" i="1"/>
  <c r="V14" i="1"/>
  <c r="X14" i="1"/>
  <c r="AA14" i="1"/>
  <c r="AC14" i="1"/>
  <c r="G13" i="1"/>
  <c r="I13" i="1"/>
  <c r="K13" i="1"/>
  <c r="N13" i="1"/>
  <c r="P13" i="1"/>
  <c r="R13" i="1"/>
  <c r="T13" i="1"/>
  <c r="V13" i="1"/>
  <c r="X13" i="1"/>
  <c r="AA13" i="1"/>
  <c r="AC13" i="1"/>
  <c r="G12" i="1"/>
  <c r="I12" i="1"/>
  <c r="K12" i="1"/>
  <c r="N12" i="1"/>
  <c r="P12" i="1"/>
  <c r="R12" i="1"/>
  <c r="T12" i="1"/>
  <c r="V12" i="1"/>
  <c r="X12" i="1"/>
  <c r="AA12" i="1"/>
  <c r="AC12" i="1"/>
  <c r="G11" i="1"/>
  <c r="I11" i="1"/>
  <c r="K11" i="1"/>
  <c r="N11" i="1"/>
  <c r="P11" i="1"/>
  <c r="R11" i="1"/>
  <c r="T11" i="1"/>
  <c r="V11" i="1"/>
  <c r="X11" i="1"/>
  <c r="AA11" i="1"/>
  <c r="AC11" i="1"/>
  <c r="G10" i="1"/>
  <c r="I10" i="1"/>
  <c r="K10" i="1"/>
  <c r="N10" i="1"/>
  <c r="P10" i="1"/>
  <c r="R10" i="1"/>
  <c r="T10" i="1"/>
  <c r="V10" i="1"/>
  <c r="X10" i="1"/>
  <c r="AA10" i="1"/>
  <c r="AC10" i="1"/>
  <c r="G9" i="1"/>
  <c r="I9" i="1"/>
  <c r="K9" i="1"/>
  <c r="N9" i="1"/>
  <c r="P9" i="1"/>
  <c r="R9" i="1"/>
  <c r="T9" i="1"/>
  <c r="V9" i="1"/>
  <c r="X9" i="1"/>
  <c r="AA9" i="1"/>
  <c r="AC9" i="1"/>
  <c r="G30" i="1"/>
  <c r="I30" i="1"/>
  <c r="K30" i="1"/>
  <c r="N30" i="1"/>
  <c r="P30" i="1"/>
  <c r="R30" i="1"/>
  <c r="T30" i="1"/>
  <c r="V30" i="1"/>
  <c r="X30" i="1"/>
  <c r="AA30" i="1"/>
  <c r="AC30" i="1"/>
  <c r="G29" i="1"/>
  <c r="I29" i="1"/>
  <c r="K29" i="1"/>
  <c r="N29" i="1"/>
  <c r="P29" i="1"/>
  <c r="R29" i="1"/>
  <c r="T29" i="1"/>
  <c r="V29" i="1"/>
  <c r="X29" i="1"/>
  <c r="AA29" i="1"/>
  <c r="AC29" i="1"/>
  <c r="G28" i="1"/>
  <c r="I28" i="1"/>
  <c r="K28" i="1"/>
  <c r="N28" i="1"/>
  <c r="P28" i="1"/>
  <c r="R28" i="1"/>
  <c r="T28" i="1"/>
  <c r="V28" i="1"/>
  <c r="X28" i="1"/>
  <c r="AA28" i="1"/>
  <c r="AC28" i="1"/>
  <c r="G27" i="1"/>
  <c r="I27" i="1"/>
  <c r="K27" i="1"/>
  <c r="N27" i="1"/>
  <c r="P27" i="1"/>
  <c r="R27" i="1"/>
  <c r="T27" i="1"/>
  <c r="V27" i="1"/>
  <c r="X27" i="1"/>
  <c r="AA27" i="1"/>
  <c r="AC27" i="1"/>
  <c r="G31" i="1"/>
  <c r="I31" i="1"/>
  <c r="K31" i="1"/>
  <c r="N31" i="1"/>
  <c r="P31" i="1"/>
  <c r="R31" i="1"/>
  <c r="T31" i="1"/>
  <c r="V31" i="1"/>
  <c r="X31" i="1"/>
  <c r="AA31" i="1"/>
  <c r="AC31" i="1"/>
  <c r="G32" i="1"/>
  <c r="I32" i="1"/>
  <c r="K32" i="1"/>
  <c r="N32" i="1"/>
  <c r="P32" i="1"/>
  <c r="R32" i="1"/>
  <c r="T32" i="1"/>
  <c r="V32" i="1"/>
  <c r="X32" i="1"/>
  <c r="AA32" i="1"/>
  <c r="AC32" i="1"/>
  <c r="G59" i="1"/>
  <c r="I59" i="1"/>
  <c r="K59" i="1"/>
  <c r="N59" i="1"/>
  <c r="P59" i="1"/>
  <c r="R59" i="1"/>
  <c r="T59" i="1"/>
  <c r="V59" i="1"/>
  <c r="X59" i="1"/>
  <c r="AA59" i="1"/>
  <c r="AC59" i="1"/>
  <c r="G63" i="1"/>
  <c r="I63" i="1"/>
  <c r="K63" i="1"/>
  <c r="N63" i="1"/>
  <c r="P63" i="1"/>
  <c r="R63" i="1"/>
  <c r="T63" i="1"/>
  <c r="V63" i="1"/>
  <c r="X63" i="1"/>
  <c r="AA63" i="1"/>
  <c r="AC63" i="1"/>
  <c r="G62" i="1"/>
  <c r="I62" i="1"/>
  <c r="K62" i="1"/>
  <c r="N62" i="1"/>
  <c r="P62" i="1"/>
  <c r="R62" i="1"/>
  <c r="T62" i="1"/>
  <c r="V62" i="1"/>
  <c r="X62" i="1"/>
  <c r="AA62" i="1"/>
  <c r="AC62" i="1"/>
  <c r="G57" i="1"/>
  <c r="I57" i="1"/>
  <c r="K57" i="1"/>
  <c r="N57" i="1"/>
  <c r="P57" i="1"/>
  <c r="R57" i="1"/>
  <c r="T57" i="1"/>
  <c r="V57" i="1"/>
  <c r="X57" i="1"/>
  <c r="AA57" i="1"/>
  <c r="AC57" i="1"/>
  <c r="G58" i="1"/>
  <c r="I58" i="1"/>
  <c r="K58" i="1"/>
  <c r="N58" i="1"/>
  <c r="P58" i="1"/>
  <c r="R58" i="1"/>
  <c r="T58" i="1"/>
  <c r="V58" i="1"/>
  <c r="X58" i="1"/>
  <c r="AA58" i="1"/>
  <c r="AC58" i="1"/>
  <c r="G17" i="1"/>
  <c r="I17" i="1"/>
  <c r="K17" i="1"/>
  <c r="N17" i="1"/>
  <c r="P17" i="1"/>
  <c r="T17" i="1"/>
  <c r="V17" i="1"/>
  <c r="X17" i="1"/>
  <c r="AA17" i="1"/>
  <c r="AC17" i="1"/>
  <c r="G18" i="1"/>
  <c r="I18" i="1"/>
  <c r="K18" i="1"/>
  <c r="N18" i="1"/>
  <c r="P18" i="1"/>
  <c r="R18" i="1"/>
  <c r="T18" i="1"/>
  <c r="V18" i="1"/>
  <c r="X18" i="1"/>
  <c r="AA18" i="1"/>
  <c r="AC18" i="1"/>
  <c r="G46" i="1"/>
  <c r="I46" i="1"/>
  <c r="K46" i="1"/>
  <c r="N46" i="1"/>
  <c r="P46" i="1"/>
  <c r="R46" i="1"/>
  <c r="T46" i="1"/>
  <c r="V46" i="1"/>
  <c r="X46" i="1"/>
  <c r="AA46" i="1"/>
  <c r="AC46" i="1"/>
  <c r="G102" i="1"/>
  <c r="I102" i="1"/>
  <c r="K102" i="1"/>
  <c r="N102" i="1"/>
  <c r="P102" i="1"/>
  <c r="R102" i="1"/>
  <c r="T102" i="1"/>
  <c r="V102" i="1"/>
  <c r="X102" i="1"/>
  <c r="AA102" i="1"/>
  <c r="AC102" i="1"/>
  <c r="G44" i="1"/>
  <c r="I44" i="1"/>
  <c r="K44" i="1"/>
  <c r="N44" i="1"/>
  <c r="P44" i="1"/>
  <c r="R44" i="1"/>
  <c r="T44" i="1"/>
  <c r="V44" i="1"/>
  <c r="X44" i="1"/>
  <c r="AA44" i="1"/>
  <c r="AC44" i="1"/>
  <c r="G108" i="1"/>
  <c r="I108" i="1"/>
  <c r="K108" i="1"/>
  <c r="N108" i="1"/>
  <c r="P108" i="1"/>
  <c r="R108" i="1"/>
  <c r="T108" i="1"/>
  <c r="V108" i="1"/>
  <c r="X108" i="1"/>
  <c r="AA108" i="1"/>
  <c r="AC108" i="1"/>
  <c r="G95" i="1"/>
  <c r="I95" i="1"/>
  <c r="K95" i="1"/>
  <c r="N95" i="1"/>
  <c r="P95" i="1"/>
  <c r="R95" i="1"/>
  <c r="T95" i="1"/>
  <c r="V95" i="1"/>
  <c r="X95" i="1"/>
  <c r="AA95" i="1"/>
  <c r="AC95" i="1"/>
  <c r="G43" i="1"/>
  <c r="I43" i="1"/>
  <c r="K43" i="1"/>
  <c r="N43" i="1"/>
  <c r="P43" i="1"/>
  <c r="R43" i="1"/>
  <c r="T43" i="1"/>
  <c r="V43" i="1"/>
  <c r="X43" i="1"/>
  <c r="AA43" i="1"/>
  <c r="AC43" i="1"/>
  <c r="G77" i="1"/>
  <c r="I77" i="1"/>
  <c r="K77" i="1"/>
  <c r="N77" i="1"/>
  <c r="P77" i="1"/>
  <c r="R77" i="1"/>
  <c r="T77" i="1"/>
  <c r="V77" i="1"/>
  <c r="X77" i="1"/>
  <c r="AA77" i="1"/>
  <c r="AC77" i="1"/>
  <c r="G78" i="1"/>
  <c r="I78" i="1"/>
  <c r="K78" i="1"/>
  <c r="N78" i="1"/>
  <c r="P78" i="1"/>
  <c r="R78" i="1"/>
  <c r="T78" i="1"/>
  <c r="V78" i="1"/>
  <c r="X78" i="1"/>
  <c r="AA78" i="1"/>
  <c r="AC78" i="1"/>
  <c r="G106" i="1"/>
  <c r="I106" i="1"/>
  <c r="K106" i="1"/>
  <c r="N106" i="1"/>
  <c r="P106" i="1"/>
  <c r="R106" i="1"/>
  <c r="T106" i="1"/>
  <c r="V106" i="1"/>
  <c r="X106" i="1"/>
  <c r="AA106" i="1"/>
  <c r="AC106" i="1"/>
  <c r="G101" i="1"/>
  <c r="I101" i="1"/>
  <c r="K101" i="1"/>
  <c r="N101" i="1"/>
  <c r="P101" i="1"/>
  <c r="R101" i="1"/>
  <c r="T101" i="1"/>
  <c r="V101" i="1"/>
  <c r="X101" i="1"/>
  <c r="AA101" i="1"/>
  <c r="AC101" i="1"/>
  <c r="G127" i="1"/>
  <c r="I127" i="1"/>
  <c r="K127" i="1"/>
  <c r="N127" i="1"/>
  <c r="P127" i="1"/>
  <c r="R127" i="1"/>
  <c r="T127" i="1"/>
  <c r="V127" i="1"/>
  <c r="X127" i="1"/>
  <c r="AA127" i="1"/>
  <c r="AC127" i="1"/>
  <c r="G126" i="1"/>
  <c r="I126" i="1"/>
  <c r="K126" i="1"/>
  <c r="N126" i="1"/>
  <c r="P126" i="1"/>
  <c r="R126" i="1"/>
  <c r="T126" i="1"/>
  <c r="V126" i="1"/>
  <c r="X126" i="1"/>
  <c r="AA126" i="1"/>
  <c r="AC126" i="1"/>
  <c r="G125" i="1"/>
  <c r="I125" i="1"/>
  <c r="K125" i="1"/>
  <c r="N125" i="1"/>
  <c r="P125" i="1"/>
  <c r="R125" i="1"/>
  <c r="T125" i="1"/>
  <c r="V125" i="1"/>
  <c r="X125" i="1"/>
  <c r="AA125" i="1"/>
  <c r="AC125" i="1"/>
  <c r="G124" i="1"/>
  <c r="I124" i="1"/>
  <c r="K124" i="1"/>
  <c r="N124" i="1"/>
  <c r="P124" i="1"/>
  <c r="R124" i="1"/>
  <c r="T124" i="1"/>
  <c r="V124" i="1"/>
  <c r="X124" i="1"/>
  <c r="AA124" i="1"/>
  <c r="AC124" i="1"/>
  <c r="G123" i="1"/>
  <c r="I123" i="1"/>
  <c r="K123" i="1"/>
  <c r="N123" i="1"/>
  <c r="P123" i="1"/>
  <c r="R123" i="1"/>
  <c r="T123" i="1"/>
  <c r="V123" i="1"/>
  <c r="X123" i="1"/>
  <c r="AA123" i="1"/>
  <c r="AC123" i="1"/>
  <c r="G122" i="1"/>
  <c r="I122" i="1"/>
  <c r="K122" i="1"/>
  <c r="N122" i="1"/>
  <c r="P122" i="1"/>
  <c r="R122" i="1"/>
  <c r="T122" i="1"/>
  <c r="V122" i="1"/>
  <c r="X122" i="1"/>
  <c r="AA122" i="1"/>
  <c r="AC122" i="1"/>
  <c r="G121" i="1"/>
  <c r="I121" i="1"/>
  <c r="K121" i="1"/>
  <c r="N121" i="1"/>
  <c r="P121" i="1"/>
  <c r="R121" i="1"/>
  <c r="T121" i="1"/>
  <c r="V121" i="1"/>
  <c r="X121" i="1"/>
  <c r="AA121" i="1"/>
  <c r="AC121" i="1"/>
  <c r="G120" i="1"/>
  <c r="I120" i="1"/>
  <c r="K120" i="1"/>
  <c r="N120" i="1"/>
  <c r="P120" i="1"/>
  <c r="R120" i="1"/>
  <c r="T120" i="1"/>
  <c r="V120" i="1"/>
  <c r="X120" i="1"/>
  <c r="AA120" i="1"/>
  <c r="AC120" i="1"/>
  <c r="G119" i="1"/>
  <c r="I119" i="1"/>
  <c r="K119" i="1"/>
  <c r="N119" i="1"/>
  <c r="P119" i="1"/>
  <c r="R119" i="1"/>
  <c r="T119" i="1"/>
  <c r="V119" i="1"/>
  <c r="X119" i="1"/>
  <c r="AA119" i="1"/>
  <c r="AC119" i="1"/>
  <c r="G118" i="1"/>
  <c r="I118" i="1"/>
  <c r="K118" i="1"/>
  <c r="N118" i="1"/>
  <c r="P118" i="1"/>
  <c r="R118" i="1"/>
  <c r="T118" i="1"/>
  <c r="V118" i="1"/>
  <c r="X118" i="1"/>
  <c r="AA118" i="1"/>
  <c r="AC118" i="1"/>
  <c r="G117" i="1"/>
  <c r="I117" i="1"/>
  <c r="K117" i="1"/>
  <c r="N117" i="1"/>
  <c r="P117" i="1"/>
  <c r="R117" i="1"/>
  <c r="T117" i="1"/>
  <c r="V117" i="1"/>
  <c r="X117" i="1"/>
  <c r="AA117" i="1"/>
  <c r="AC117" i="1"/>
  <c r="G116" i="1"/>
  <c r="I116" i="1"/>
  <c r="K116" i="1"/>
  <c r="N116" i="1"/>
  <c r="P116" i="1"/>
  <c r="R116" i="1"/>
  <c r="T116" i="1"/>
  <c r="V116" i="1"/>
  <c r="X116" i="1"/>
  <c r="AA116" i="1"/>
  <c r="AC116" i="1"/>
  <c r="G114" i="1"/>
  <c r="I114" i="1"/>
  <c r="K114" i="1"/>
  <c r="N114" i="1"/>
  <c r="P114" i="1"/>
  <c r="R114" i="1"/>
  <c r="T114" i="1"/>
  <c r="V114" i="1"/>
  <c r="X114" i="1"/>
  <c r="AA114" i="1"/>
  <c r="AC114" i="1"/>
  <c r="G113" i="1"/>
  <c r="I113" i="1"/>
  <c r="K113" i="1"/>
  <c r="N113" i="1"/>
  <c r="P113" i="1"/>
  <c r="R113" i="1"/>
  <c r="T113" i="1"/>
  <c r="V113" i="1"/>
  <c r="X113" i="1"/>
  <c r="AA113" i="1"/>
  <c r="AC113" i="1"/>
  <c r="G112" i="1"/>
  <c r="I112" i="1"/>
  <c r="K112" i="1"/>
  <c r="N112" i="1"/>
  <c r="P112" i="1"/>
  <c r="R112" i="1"/>
  <c r="T112" i="1"/>
  <c r="V112" i="1"/>
  <c r="X112" i="1"/>
  <c r="AA112" i="1"/>
  <c r="AC112" i="1"/>
  <c r="G111" i="1"/>
  <c r="I111" i="1"/>
  <c r="K111" i="1"/>
  <c r="N111" i="1"/>
  <c r="P111" i="1"/>
  <c r="R111" i="1"/>
  <c r="T111" i="1"/>
  <c r="V111" i="1"/>
  <c r="X111" i="1"/>
  <c r="AA111" i="1"/>
  <c r="AC111" i="1"/>
  <c r="G110" i="1"/>
  <c r="I110" i="1"/>
  <c r="K110" i="1"/>
  <c r="N110" i="1"/>
  <c r="P110" i="1"/>
  <c r="R110" i="1"/>
  <c r="T110" i="1"/>
  <c r="V110" i="1"/>
  <c r="X110" i="1"/>
  <c r="AA110" i="1"/>
  <c r="AC110" i="1"/>
  <c r="G109" i="1"/>
  <c r="I109" i="1"/>
  <c r="K109" i="1"/>
  <c r="N109" i="1"/>
  <c r="P109" i="1"/>
  <c r="R109" i="1"/>
  <c r="T109" i="1"/>
  <c r="V109" i="1"/>
  <c r="X109" i="1"/>
  <c r="AA109" i="1"/>
  <c r="AC109" i="1"/>
  <c r="G105" i="1"/>
  <c r="I105" i="1"/>
  <c r="K105" i="1"/>
  <c r="N105" i="1"/>
  <c r="P105" i="1"/>
  <c r="R105" i="1"/>
  <c r="T105" i="1"/>
  <c r="V105" i="1"/>
  <c r="X105" i="1"/>
  <c r="AA105" i="1"/>
  <c r="AC105" i="1"/>
  <c r="G104" i="1"/>
  <c r="I104" i="1"/>
  <c r="K104" i="1"/>
  <c r="N104" i="1"/>
  <c r="P104" i="1"/>
  <c r="R104" i="1"/>
  <c r="T104" i="1"/>
  <c r="V104" i="1"/>
  <c r="X104" i="1"/>
  <c r="AA104" i="1"/>
  <c r="AC104" i="1"/>
  <c r="G99" i="1"/>
  <c r="I99" i="1"/>
  <c r="K99" i="1"/>
  <c r="N99" i="1"/>
  <c r="P99" i="1"/>
  <c r="R99" i="1"/>
  <c r="T99" i="1"/>
  <c r="V99" i="1"/>
  <c r="X99" i="1"/>
  <c r="AA99" i="1"/>
  <c r="AC99" i="1"/>
  <c r="G98" i="1"/>
  <c r="I98" i="1"/>
  <c r="K98" i="1"/>
  <c r="N98" i="1"/>
  <c r="P98" i="1"/>
  <c r="R98" i="1"/>
  <c r="T98" i="1"/>
  <c r="V98" i="1"/>
  <c r="X98" i="1"/>
  <c r="AA98" i="1"/>
  <c r="AC98" i="1"/>
  <c r="G97" i="1"/>
  <c r="I97" i="1"/>
  <c r="K97" i="1"/>
  <c r="N97" i="1"/>
  <c r="P97" i="1"/>
  <c r="R97" i="1"/>
  <c r="T97" i="1"/>
  <c r="V97" i="1"/>
  <c r="X97" i="1"/>
  <c r="AA97" i="1"/>
  <c r="AC97" i="1"/>
  <c r="G107" i="1"/>
  <c r="I107" i="1"/>
  <c r="K107" i="1"/>
  <c r="N107" i="1"/>
  <c r="P107" i="1"/>
  <c r="R107" i="1"/>
  <c r="T107" i="1"/>
  <c r="V107" i="1"/>
  <c r="X107" i="1"/>
  <c r="AA107" i="1"/>
  <c r="AC107" i="1"/>
  <c r="G96" i="1"/>
  <c r="I96" i="1"/>
  <c r="K96" i="1"/>
  <c r="N96" i="1"/>
  <c r="P96" i="1"/>
  <c r="R96" i="1"/>
  <c r="T96" i="1"/>
  <c r="V96" i="1"/>
  <c r="X96" i="1"/>
  <c r="AA96" i="1"/>
  <c r="AC96" i="1"/>
  <c r="G93" i="1"/>
  <c r="I93" i="1"/>
  <c r="K93" i="1"/>
  <c r="N93" i="1"/>
  <c r="P93" i="1"/>
  <c r="R93" i="1"/>
  <c r="T93" i="1"/>
  <c r="V93" i="1"/>
  <c r="X93" i="1"/>
  <c r="AA93" i="1"/>
  <c r="AC93" i="1"/>
  <c r="G92" i="1"/>
  <c r="I92" i="1"/>
  <c r="K92" i="1"/>
  <c r="N92" i="1"/>
  <c r="P92" i="1"/>
  <c r="R92" i="1"/>
  <c r="T92" i="1"/>
  <c r="V92" i="1"/>
  <c r="X92" i="1"/>
  <c r="AA92" i="1"/>
  <c r="AC92" i="1"/>
  <c r="G91" i="1"/>
  <c r="I91" i="1"/>
  <c r="K91" i="1"/>
  <c r="N91" i="1"/>
  <c r="P91" i="1"/>
  <c r="R91" i="1"/>
  <c r="T91" i="1"/>
  <c r="V91" i="1"/>
  <c r="X91" i="1"/>
  <c r="AA91" i="1"/>
  <c r="AC91" i="1"/>
  <c r="G90" i="1"/>
  <c r="I90" i="1"/>
  <c r="K90" i="1"/>
  <c r="N90" i="1"/>
  <c r="P90" i="1"/>
  <c r="R90" i="1"/>
  <c r="T90" i="1"/>
  <c r="V90" i="1"/>
  <c r="X90" i="1"/>
  <c r="AA90" i="1"/>
  <c r="AC90" i="1"/>
  <c r="G89" i="1"/>
  <c r="I89" i="1"/>
  <c r="K89" i="1"/>
  <c r="N89" i="1"/>
  <c r="P89" i="1"/>
  <c r="R89" i="1"/>
  <c r="T89" i="1"/>
  <c r="V89" i="1"/>
  <c r="X89" i="1"/>
  <c r="AA89" i="1"/>
  <c r="AC89" i="1"/>
  <c r="G88" i="1"/>
  <c r="I88" i="1"/>
  <c r="K88" i="1"/>
  <c r="N88" i="1"/>
  <c r="P88" i="1"/>
  <c r="R88" i="1"/>
  <c r="T88" i="1"/>
  <c r="V88" i="1"/>
  <c r="X88" i="1"/>
  <c r="AA88" i="1"/>
  <c r="AC88" i="1"/>
  <c r="G87" i="1"/>
  <c r="I87" i="1"/>
  <c r="K87" i="1"/>
  <c r="N87" i="1"/>
  <c r="P87" i="1"/>
  <c r="R87" i="1"/>
  <c r="T87" i="1"/>
  <c r="V87" i="1"/>
  <c r="X87" i="1"/>
  <c r="AA87" i="1"/>
  <c r="AC87" i="1"/>
  <c r="G86" i="1"/>
  <c r="I86" i="1"/>
  <c r="K86" i="1"/>
  <c r="N86" i="1"/>
  <c r="P86" i="1"/>
  <c r="R86" i="1"/>
  <c r="T86" i="1"/>
  <c r="V86" i="1"/>
  <c r="X86" i="1"/>
  <c r="AA86" i="1"/>
  <c r="AC86" i="1"/>
  <c r="G85" i="1"/>
  <c r="I85" i="1"/>
  <c r="K85" i="1"/>
  <c r="N85" i="1"/>
  <c r="P85" i="1"/>
  <c r="R85" i="1"/>
  <c r="T85" i="1"/>
  <c r="V85" i="1"/>
  <c r="X85" i="1"/>
  <c r="AA85" i="1"/>
  <c r="AC85" i="1"/>
  <c r="G81" i="1"/>
  <c r="I81" i="1"/>
  <c r="K81" i="1"/>
  <c r="N81" i="1"/>
  <c r="P81" i="1"/>
  <c r="R81" i="1"/>
  <c r="T81" i="1"/>
  <c r="V81" i="1"/>
  <c r="X81" i="1"/>
  <c r="AA81" i="1"/>
  <c r="AC81" i="1"/>
  <c r="G80" i="1"/>
  <c r="I80" i="1"/>
  <c r="K80" i="1"/>
  <c r="N80" i="1"/>
  <c r="P80" i="1"/>
  <c r="R80" i="1"/>
  <c r="T80" i="1"/>
  <c r="V80" i="1"/>
  <c r="X80" i="1"/>
  <c r="AA80" i="1"/>
  <c r="AC80" i="1"/>
  <c r="G83" i="1"/>
  <c r="I83" i="1"/>
  <c r="K83" i="1"/>
  <c r="N83" i="1"/>
  <c r="P83" i="1"/>
  <c r="R83" i="1"/>
  <c r="T83" i="1"/>
  <c r="V83" i="1"/>
  <c r="X83" i="1"/>
  <c r="AA83" i="1"/>
  <c r="AC83" i="1"/>
  <c r="G82" i="1"/>
  <c r="I82" i="1"/>
  <c r="K82" i="1"/>
  <c r="N82" i="1"/>
  <c r="P82" i="1"/>
  <c r="R82" i="1"/>
  <c r="T82" i="1"/>
  <c r="V82" i="1"/>
  <c r="X82" i="1"/>
  <c r="AA82" i="1"/>
  <c r="AC82" i="1"/>
  <c r="G79" i="1"/>
  <c r="I79" i="1"/>
  <c r="K79" i="1"/>
  <c r="N79" i="1"/>
  <c r="P79" i="1"/>
  <c r="R79" i="1"/>
  <c r="T79" i="1"/>
  <c r="V79" i="1"/>
  <c r="X79" i="1"/>
  <c r="AA79" i="1"/>
  <c r="AC79" i="1"/>
  <c r="G75" i="1"/>
  <c r="I75" i="1"/>
  <c r="K75" i="1"/>
  <c r="N75" i="1"/>
  <c r="P75" i="1"/>
  <c r="R75" i="1"/>
  <c r="T75" i="1"/>
  <c r="V75" i="1"/>
  <c r="X75" i="1"/>
  <c r="AA75" i="1"/>
  <c r="AC75" i="1"/>
  <c r="G74" i="1"/>
  <c r="I74" i="1"/>
  <c r="K74" i="1"/>
  <c r="N74" i="1"/>
  <c r="P74" i="1"/>
  <c r="R74" i="1"/>
  <c r="T74" i="1"/>
  <c r="V74" i="1"/>
  <c r="X74" i="1"/>
  <c r="AA74" i="1"/>
  <c r="AC74" i="1"/>
  <c r="G73" i="1"/>
  <c r="I73" i="1"/>
  <c r="K73" i="1"/>
  <c r="N73" i="1"/>
  <c r="P73" i="1"/>
  <c r="R73" i="1"/>
  <c r="T73" i="1"/>
  <c r="V73" i="1"/>
  <c r="X73" i="1"/>
  <c r="AA73" i="1"/>
  <c r="AC73" i="1"/>
  <c r="G72" i="1"/>
  <c r="I72" i="1"/>
  <c r="K72" i="1"/>
  <c r="N72" i="1"/>
  <c r="P72" i="1"/>
  <c r="R72" i="1"/>
  <c r="T72" i="1"/>
  <c r="V72" i="1"/>
  <c r="X72" i="1"/>
  <c r="AA72" i="1"/>
  <c r="AC72" i="1"/>
  <c r="G71" i="1"/>
  <c r="I71" i="1"/>
  <c r="K71" i="1"/>
  <c r="N71" i="1"/>
  <c r="P71" i="1"/>
  <c r="R71" i="1"/>
  <c r="T71" i="1"/>
  <c r="V71" i="1"/>
  <c r="X71" i="1"/>
  <c r="AA71" i="1"/>
  <c r="AC71" i="1"/>
  <c r="G70" i="1"/>
  <c r="I70" i="1"/>
  <c r="K70" i="1"/>
  <c r="N70" i="1"/>
  <c r="P70" i="1"/>
  <c r="R70" i="1"/>
  <c r="T70" i="1"/>
  <c r="V70" i="1"/>
  <c r="X70" i="1"/>
  <c r="AA70" i="1"/>
  <c r="AC70" i="1"/>
  <c r="G69" i="1"/>
  <c r="I69" i="1"/>
  <c r="K69" i="1"/>
  <c r="N69" i="1"/>
  <c r="P69" i="1"/>
  <c r="R69" i="1"/>
  <c r="T69" i="1"/>
  <c r="V69" i="1"/>
  <c r="X69" i="1"/>
  <c r="AA69" i="1"/>
  <c r="AC69" i="1"/>
  <c r="G68" i="1"/>
  <c r="I68" i="1"/>
  <c r="K68" i="1"/>
  <c r="N68" i="1"/>
  <c r="P68" i="1"/>
  <c r="R68" i="1"/>
  <c r="T68" i="1"/>
  <c r="V68" i="1"/>
  <c r="X68" i="1"/>
  <c r="AA68" i="1"/>
  <c r="AC68" i="1"/>
  <c r="G67" i="1"/>
  <c r="I67" i="1"/>
  <c r="K67" i="1"/>
  <c r="N67" i="1"/>
  <c r="P67" i="1"/>
  <c r="R67" i="1"/>
  <c r="T67" i="1"/>
  <c r="V67" i="1"/>
  <c r="X67" i="1"/>
  <c r="AA67" i="1"/>
  <c r="AC67" i="1"/>
  <c r="G66" i="1"/>
  <c r="I66" i="1"/>
  <c r="K66" i="1"/>
  <c r="N66" i="1"/>
  <c r="P66" i="1"/>
  <c r="R66" i="1"/>
  <c r="T66" i="1"/>
  <c r="V66" i="1"/>
  <c r="X66" i="1"/>
  <c r="AA66" i="1"/>
  <c r="AC66" i="1"/>
  <c r="G65" i="1"/>
  <c r="I65" i="1"/>
  <c r="K65" i="1"/>
  <c r="N65" i="1"/>
  <c r="P65" i="1"/>
  <c r="R65" i="1"/>
  <c r="T65" i="1"/>
  <c r="V65" i="1"/>
  <c r="X65" i="1"/>
  <c r="AA65" i="1"/>
  <c r="AC65" i="1"/>
  <c r="G56" i="1"/>
  <c r="I56" i="1"/>
  <c r="K56" i="1"/>
  <c r="N56" i="1"/>
  <c r="P56" i="1"/>
  <c r="R56" i="1"/>
  <c r="T56" i="1"/>
  <c r="V56" i="1"/>
  <c r="X56" i="1"/>
  <c r="AA56" i="1"/>
  <c r="AC56" i="1"/>
  <c r="G55" i="1"/>
  <c r="I55" i="1"/>
  <c r="K55" i="1"/>
  <c r="N55" i="1"/>
  <c r="P55" i="1"/>
  <c r="R55" i="1"/>
  <c r="T55" i="1"/>
  <c r="V55" i="1"/>
  <c r="X55" i="1"/>
  <c r="AA55" i="1"/>
  <c r="AC55" i="1"/>
  <c r="G54" i="1"/>
  <c r="I54" i="1"/>
  <c r="K54" i="1"/>
  <c r="N54" i="1"/>
  <c r="P54" i="1"/>
  <c r="R54" i="1"/>
  <c r="T54" i="1"/>
  <c r="V54" i="1"/>
  <c r="X54" i="1"/>
  <c r="AA54" i="1"/>
  <c r="AC54" i="1"/>
  <c r="G53" i="1"/>
  <c r="I53" i="1"/>
  <c r="K53" i="1"/>
  <c r="N53" i="1"/>
  <c r="P53" i="1"/>
  <c r="R53" i="1"/>
  <c r="T53" i="1"/>
  <c r="V53" i="1"/>
  <c r="X53" i="1"/>
  <c r="AA53" i="1"/>
  <c r="AC53" i="1"/>
  <c r="G52" i="1"/>
  <c r="I52" i="1"/>
  <c r="K52" i="1"/>
  <c r="N52" i="1"/>
  <c r="P52" i="1"/>
  <c r="R52" i="1"/>
  <c r="T52" i="1"/>
  <c r="V52" i="1"/>
  <c r="X52" i="1"/>
  <c r="AA52" i="1"/>
  <c r="AC52" i="1"/>
  <c r="G50" i="1"/>
  <c r="I50" i="1"/>
  <c r="K50" i="1"/>
  <c r="N50" i="1"/>
  <c r="P50" i="1"/>
  <c r="R50" i="1"/>
  <c r="T50" i="1"/>
  <c r="V50" i="1"/>
  <c r="X50" i="1"/>
  <c r="AA50" i="1"/>
  <c r="AC50" i="1"/>
  <c r="G42" i="1"/>
  <c r="I42" i="1"/>
  <c r="K42" i="1"/>
  <c r="N42" i="1"/>
  <c r="P42" i="1"/>
  <c r="R42" i="1"/>
  <c r="T42" i="1"/>
  <c r="V42" i="1"/>
  <c r="X42" i="1"/>
  <c r="AA42" i="1"/>
  <c r="AC42" i="1"/>
  <c r="G40" i="1"/>
  <c r="I40" i="1"/>
  <c r="K40" i="1"/>
  <c r="N40" i="1"/>
  <c r="P40" i="1"/>
  <c r="R40" i="1"/>
  <c r="T40" i="1"/>
  <c r="V40" i="1"/>
  <c r="X40" i="1"/>
  <c r="AA40" i="1"/>
  <c r="AC40" i="1"/>
  <c r="G39" i="1"/>
  <c r="I39" i="1"/>
  <c r="K39" i="1"/>
  <c r="N39" i="1"/>
  <c r="P39" i="1"/>
  <c r="R39" i="1"/>
  <c r="T39" i="1"/>
  <c r="V39" i="1"/>
  <c r="X39" i="1"/>
  <c r="AA39" i="1"/>
  <c r="AC39" i="1"/>
  <c r="G38" i="1"/>
  <c r="I38" i="1"/>
  <c r="K38" i="1"/>
  <c r="N38" i="1"/>
  <c r="P38" i="1"/>
  <c r="R38" i="1"/>
  <c r="T38" i="1"/>
  <c r="V38" i="1"/>
  <c r="X38" i="1"/>
  <c r="AA38" i="1"/>
  <c r="AC38" i="1"/>
  <c r="G37" i="1"/>
  <c r="I37" i="1"/>
  <c r="K37" i="1"/>
  <c r="N37" i="1"/>
  <c r="P37" i="1"/>
  <c r="R37" i="1"/>
  <c r="T37" i="1"/>
  <c r="V37" i="1"/>
  <c r="X37" i="1"/>
  <c r="AA37" i="1"/>
  <c r="AC37" i="1"/>
  <c r="G36" i="1"/>
  <c r="I36" i="1"/>
  <c r="K36" i="1"/>
  <c r="N36" i="1"/>
  <c r="P36" i="1"/>
  <c r="R36" i="1"/>
  <c r="T36" i="1"/>
  <c r="V36" i="1"/>
  <c r="X36" i="1"/>
  <c r="AA36" i="1"/>
  <c r="AC36" i="1"/>
  <c r="G45" i="1"/>
  <c r="I45" i="1"/>
  <c r="K45" i="1"/>
  <c r="N45" i="1"/>
  <c r="P45" i="1"/>
  <c r="R45" i="1"/>
  <c r="T45" i="1"/>
  <c r="V45" i="1"/>
  <c r="X45" i="1"/>
  <c r="AA45" i="1"/>
  <c r="AC45" i="1"/>
  <c r="G34" i="1"/>
  <c r="I34" i="1"/>
  <c r="K34" i="1"/>
  <c r="N34" i="1"/>
  <c r="P34" i="1"/>
  <c r="R34" i="1"/>
  <c r="T34" i="1"/>
  <c r="V34" i="1"/>
  <c r="X34" i="1"/>
  <c r="AA34" i="1"/>
  <c r="AC34" i="1"/>
  <c r="G33" i="1"/>
  <c r="I33" i="1"/>
  <c r="K33" i="1"/>
  <c r="N33" i="1"/>
  <c r="P33" i="1"/>
  <c r="R33" i="1"/>
  <c r="T33" i="1"/>
  <c r="V33" i="1"/>
  <c r="X33" i="1"/>
  <c r="AA33" i="1"/>
  <c r="AC33" i="1"/>
  <c r="G26" i="1"/>
  <c r="I26" i="1"/>
  <c r="K26" i="1"/>
  <c r="N26" i="1"/>
  <c r="P26" i="1"/>
  <c r="R26" i="1"/>
  <c r="T26" i="1"/>
  <c r="V26" i="1"/>
  <c r="X26" i="1"/>
  <c r="AA26" i="1"/>
  <c r="AC26" i="1"/>
  <c r="G24" i="1"/>
  <c r="I24" i="1"/>
  <c r="K24" i="1"/>
  <c r="N24" i="1"/>
  <c r="P24" i="1"/>
  <c r="R24" i="1"/>
  <c r="T24" i="1"/>
  <c r="V24" i="1"/>
  <c r="X24" i="1"/>
  <c r="AA24" i="1"/>
  <c r="AC24" i="1"/>
  <c r="G19" i="1"/>
  <c r="I19" i="1"/>
  <c r="K19" i="1"/>
  <c r="N19" i="1"/>
  <c r="P19" i="1"/>
  <c r="R19" i="1"/>
  <c r="T19" i="1"/>
  <c r="V19" i="1"/>
  <c r="X19" i="1"/>
  <c r="AA19" i="1"/>
  <c r="AC19" i="1"/>
  <c r="K278" i="2"/>
  <c r="F273" i="2"/>
  <c r="D251" i="2"/>
  <c r="D230" i="2"/>
  <c r="D209" i="2"/>
  <c r="D188" i="2"/>
  <c r="D166" i="2"/>
  <c r="D144" i="2"/>
  <c r="D122" i="2"/>
  <c r="D100" i="2"/>
  <c r="D77" i="2"/>
  <c r="D54" i="2"/>
  <c r="D30" i="2"/>
  <c r="D8" i="2"/>
  <c r="E6" i="2"/>
  <c r="AC5" i="1"/>
</calcChain>
</file>

<file path=xl/sharedStrings.xml><?xml version="1.0" encoding="utf-8"?>
<sst xmlns="http://schemas.openxmlformats.org/spreadsheetml/2006/main" count="538" uniqueCount="302">
  <si>
    <t>Rider</t>
  </si>
  <si>
    <t>Horse</t>
  </si>
  <si>
    <t>Club</t>
  </si>
  <si>
    <t>Name</t>
  </si>
  <si>
    <t>PCAQ No.</t>
  </si>
  <si>
    <t>Hack</t>
  </si>
  <si>
    <t>Sporting</t>
  </si>
  <si>
    <t>O'All Placing</t>
  </si>
  <si>
    <t>O'All Point</t>
  </si>
  <si>
    <t>Pl.</t>
  </si>
  <si>
    <t>Pt.</t>
  </si>
  <si>
    <t>Formals</t>
  </si>
  <si>
    <t>SJ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</si>
  <si>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</si>
  <si>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</si>
  <si>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</si>
  <si>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</si>
  <si>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</si>
  <si>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</si>
  <si>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</si>
  <si>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</si>
  <si>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Seniors</t>
  </si>
  <si>
    <t>No.</t>
  </si>
  <si>
    <t>Published</t>
  </si>
  <si>
    <t>Keyhole</t>
  </si>
  <si>
    <t>Associates - 17 &amp; Under 26</t>
  </si>
  <si>
    <t>Ideal Time</t>
  </si>
  <si>
    <t>8 years &amp; under Aided</t>
  </si>
  <si>
    <t>8 years &amp; Under Un-Aided</t>
  </si>
  <si>
    <t>Total Riders:</t>
  </si>
  <si>
    <t>Points to:</t>
  </si>
  <si>
    <t>*Snakes and Ladders substituted for jumping for 8 years and under</t>
  </si>
  <si>
    <t>S&amp;L</t>
  </si>
  <si>
    <t>Layla Skuthorpe</t>
  </si>
  <si>
    <t>Tallebudgera</t>
  </si>
  <si>
    <t>Bianca Van Kampen</t>
  </si>
  <si>
    <t>Felicity Williams</t>
  </si>
  <si>
    <t xml:space="preserve">Shania Lovelock </t>
  </si>
  <si>
    <t>Mudgeeraba</t>
  </si>
  <si>
    <t>Kayla Kershaw</t>
  </si>
  <si>
    <t>Saskia Lyons</t>
  </si>
  <si>
    <t>Indiana Campkin</t>
  </si>
  <si>
    <t>Taylor Douglas</t>
  </si>
  <si>
    <t>Sabrina Hitch</t>
  </si>
  <si>
    <t>Sydnie Williams</t>
  </si>
  <si>
    <t>Charlotte Adamson</t>
  </si>
  <si>
    <t>Lucy Alati</t>
  </si>
  <si>
    <t>Olivia Jackson</t>
  </si>
  <si>
    <t>Nerang</t>
  </si>
  <si>
    <t>Justin Morrow-Cleary</t>
  </si>
  <si>
    <t>Canungra</t>
  </si>
  <si>
    <t>Lilly Thompson</t>
  </si>
  <si>
    <t>Belle Edwards</t>
  </si>
  <si>
    <t>Brunswick Valley</t>
  </si>
  <si>
    <t>Stella Vicario</t>
  </si>
  <si>
    <t>Kandi Mclennan</t>
  </si>
  <si>
    <t>Kylie Miokovich</t>
  </si>
  <si>
    <t>Halani Campkin</t>
  </si>
  <si>
    <t>Georgia Stephenson</t>
  </si>
  <si>
    <t>Ashleigh Swadling</t>
  </si>
  <si>
    <t>Zara Jones</t>
  </si>
  <si>
    <t>Southport</t>
  </si>
  <si>
    <t>Andrew Brown</t>
  </si>
  <si>
    <t>Lily Timothy</t>
  </si>
  <si>
    <t>Tiara Robertson</t>
  </si>
  <si>
    <t>Anthea DeMaio</t>
  </si>
  <si>
    <t>Shay Elle</t>
  </si>
  <si>
    <t>Jasmine Alexanderson</t>
  </si>
  <si>
    <t>Yoni Wardropper</t>
  </si>
  <si>
    <t>Isabel Kitto</t>
  </si>
  <si>
    <t>Lili Smith</t>
  </si>
  <si>
    <t>Tia Kaljo</t>
  </si>
  <si>
    <t>Kayla O’Connell</t>
  </si>
  <si>
    <t>Jess Bale</t>
  </si>
  <si>
    <t>Maddi Sawyer-Clayton</t>
  </si>
  <si>
    <t>Sophie Tomasoni</t>
  </si>
  <si>
    <t>Ashley Jackson</t>
  </si>
  <si>
    <t>Victoria Swadling</t>
  </si>
  <si>
    <t>Caitlin Gallagher</t>
  </si>
  <si>
    <t>Rebecca Harbulot</t>
  </si>
  <si>
    <t>Jasmine Lloyd</t>
  </si>
  <si>
    <t>Kirrilea Buckley</t>
  </si>
  <si>
    <t>Cabarita Beach</t>
  </si>
  <si>
    <t>Jake Buckley</t>
  </si>
  <si>
    <t>Chloe Paton</t>
  </si>
  <si>
    <t>Georgia Elliot</t>
  </si>
  <si>
    <t>Sophie McLoughlin</t>
  </si>
  <si>
    <t>Tayla Sheedy</t>
  </si>
  <si>
    <t>Hannah Rix</t>
  </si>
  <si>
    <t>Ebony Shield</t>
  </si>
  <si>
    <t>Nicole Keating</t>
  </si>
  <si>
    <t>Chloe Bischof</t>
  </si>
  <si>
    <t>Maddison Brockwell</t>
  </si>
  <si>
    <t>Grace Brooke</t>
  </si>
  <si>
    <t>Ellenor Kaplan</t>
  </si>
  <si>
    <t>Chelsea Senter</t>
  </si>
  <si>
    <t>Stella Reeve</t>
  </si>
  <si>
    <t>Bridget Hawkins</t>
  </si>
  <si>
    <t>Yasmin Heather</t>
  </si>
  <si>
    <t>Nicole Schippani</t>
  </si>
  <si>
    <t>Sophie Williams</t>
  </si>
  <si>
    <t>Isabella Miokovich</t>
  </si>
  <si>
    <t>Moesha Johnson</t>
  </si>
  <si>
    <t>BVPC</t>
  </si>
  <si>
    <t>Anne Hatchman</t>
  </si>
  <si>
    <t>Jodie Crowley</t>
  </si>
  <si>
    <t>Paige Jorgenson</t>
  </si>
  <si>
    <t>Grace Ellis</t>
  </si>
  <si>
    <t>Rochele Burgess</t>
  </si>
  <si>
    <t>Madeline Taylor</t>
  </si>
  <si>
    <t>Jody Hollis</t>
  </si>
  <si>
    <t>Jimboomba</t>
  </si>
  <si>
    <t>Caitlin Senter</t>
  </si>
  <si>
    <t>Shelby Wayt</t>
  </si>
  <si>
    <t>Stephanie DeMiao</t>
  </si>
  <si>
    <t>Laura Blacklock</t>
  </si>
  <si>
    <t>Felicity Young</t>
  </si>
  <si>
    <t>Mellissa Cannon</t>
  </si>
  <si>
    <t>Thelma Lai</t>
  </si>
  <si>
    <t>Danielle Miokovich</t>
  </si>
  <si>
    <t>Beth Edwards</t>
  </si>
  <si>
    <t>Emma McCullam</t>
  </si>
  <si>
    <t>Siobhan O’Sullivan</t>
  </si>
  <si>
    <t>Sarah Sherwood</t>
  </si>
  <si>
    <t>Heidi Edwards</t>
  </si>
  <si>
    <t>Brittany Adams</t>
  </si>
  <si>
    <t>Waterford</t>
  </si>
  <si>
    <t>Janine Kershaw</t>
  </si>
  <si>
    <t>Lisa Cannon</t>
  </si>
  <si>
    <t>Jacqui Deverill</t>
  </si>
  <si>
    <t>Beaudesert</t>
  </si>
  <si>
    <t>Denise Anderson</t>
  </si>
  <si>
    <t>Kim Monuhan</t>
  </si>
  <si>
    <t>Kayla Cameron</t>
  </si>
  <si>
    <t>Terri Galdwin</t>
  </si>
  <si>
    <t>Racheal Milne</t>
  </si>
  <si>
    <t>Trudi Stevens</t>
  </si>
  <si>
    <t>Stacey Schooth</t>
  </si>
  <si>
    <t>Sharon Camilleri</t>
  </si>
  <si>
    <t>Cedar Creek</t>
  </si>
  <si>
    <t>Julia Brown</t>
  </si>
  <si>
    <t>Mikayla Van Kampen</t>
  </si>
  <si>
    <t>Paid</t>
  </si>
  <si>
    <t>Bending</t>
  </si>
  <si>
    <t>Bonfield Bounce</t>
  </si>
  <si>
    <t>Cloverleaf</t>
  </si>
  <si>
    <t>Half Hitch</t>
  </si>
  <si>
    <t>Presentation/Rein Drill</t>
  </si>
  <si>
    <t>Barrells</t>
  </si>
  <si>
    <t>17 &amp; Under 26 yrs (Associates)</t>
  </si>
  <si>
    <t>Jazmyn Locke</t>
  </si>
  <si>
    <t>Mia Jensen</t>
  </si>
  <si>
    <t>Yasmin Dempsey</t>
  </si>
  <si>
    <t>Wyatt Park Paddington Bear</t>
  </si>
  <si>
    <t>Destined to be</t>
  </si>
  <si>
    <t>Mikaela</t>
  </si>
  <si>
    <t>3082659</t>
  </si>
  <si>
    <t>3075378</t>
  </si>
  <si>
    <t>3087164</t>
  </si>
  <si>
    <t>Amy Birmingham</t>
  </si>
  <si>
    <t>Mikayla Webb</t>
  </si>
  <si>
    <t>Oceiana Graham</t>
  </si>
  <si>
    <t>Jazelle Veitch</t>
  </si>
  <si>
    <t>Jessica Hewes</t>
  </si>
  <si>
    <t>Leila Alexander</t>
  </si>
  <si>
    <t>Portia Thwaite</t>
  </si>
  <si>
    <t>Skylar Surie</t>
  </si>
  <si>
    <t>Hope Springs Hunter</t>
  </si>
  <si>
    <t>Murrumbooee Deception</t>
  </si>
  <si>
    <t>Andlyn Park Rhythm Dance</t>
  </si>
  <si>
    <t>Spirit</t>
  </si>
  <si>
    <t>Deny Deny</t>
  </si>
  <si>
    <t>Mickey</t>
  </si>
  <si>
    <t>Shanamer Top Note</t>
  </si>
  <si>
    <t>Boo</t>
  </si>
  <si>
    <t>3088331</t>
  </si>
  <si>
    <t>3074329</t>
  </si>
  <si>
    <t>3073975</t>
  </si>
  <si>
    <t>3071327</t>
  </si>
  <si>
    <t>3087995</t>
  </si>
  <si>
    <t>3067261</t>
  </si>
  <si>
    <t>3080086</t>
  </si>
  <si>
    <t>3064757</t>
  </si>
  <si>
    <t>Greenbank</t>
  </si>
  <si>
    <t>Ava Reeves</t>
  </si>
  <si>
    <t>Emma Thompson</t>
  </si>
  <si>
    <t>Irish Kerr</t>
  </si>
  <si>
    <t>Sara Browning</t>
  </si>
  <si>
    <t>Shani Massignani</t>
  </si>
  <si>
    <t/>
  </si>
  <si>
    <t>Natreme Regal Dreamer</t>
  </si>
  <si>
    <t>Roany</t>
  </si>
  <si>
    <t>Dee</t>
  </si>
  <si>
    <t>3086153</t>
  </si>
  <si>
    <t>3071276</t>
  </si>
  <si>
    <t>1440077</t>
  </si>
  <si>
    <t>3080266</t>
  </si>
  <si>
    <t>3073896</t>
  </si>
  <si>
    <t>Grace Frawley</t>
  </si>
  <si>
    <t>Hayley Mccormack</t>
  </si>
  <si>
    <t>Lotus Locke</t>
  </si>
  <si>
    <t>Oakey</t>
  </si>
  <si>
    <t>Sassy</t>
  </si>
  <si>
    <t>Toffee</t>
  </si>
  <si>
    <t>3076763</t>
  </si>
  <si>
    <t>3078835</t>
  </si>
  <si>
    <t>3086254</t>
  </si>
  <si>
    <t>Charlotte Skelton</t>
  </si>
  <si>
    <t>Skye Primus</t>
  </si>
  <si>
    <t>Moonshine</t>
  </si>
  <si>
    <t>Estikhraaj</t>
  </si>
  <si>
    <t>3084385</t>
  </si>
  <si>
    <t>3086005</t>
  </si>
  <si>
    <t>Maddy Longhurst</t>
  </si>
  <si>
    <t>Mia Reeves</t>
  </si>
  <si>
    <t>Goldie</t>
  </si>
  <si>
    <t>Like a diamond</t>
  </si>
  <si>
    <t>3082255</t>
  </si>
  <si>
    <t>3083746</t>
  </si>
  <si>
    <t>Chloe Wilson</t>
  </si>
  <si>
    <t>Thomas the tank</t>
  </si>
  <si>
    <t>3036964</t>
  </si>
  <si>
    <t>Dione Skelton</t>
  </si>
  <si>
    <t>Louisa Massignani</t>
  </si>
  <si>
    <t>Sharen Lee Camilleri</t>
  </si>
  <si>
    <t>alicia balen</t>
  </si>
  <si>
    <t>Indi</t>
  </si>
  <si>
    <t>Buttons</t>
  </si>
  <si>
    <t>Cynders</t>
  </si>
  <si>
    <t>Archie</t>
  </si>
  <si>
    <t>3084386</t>
  </si>
  <si>
    <t>3072227</t>
  </si>
  <si>
    <t>3048342</t>
  </si>
  <si>
    <t>CHANELLE LOVELOCK</t>
  </si>
  <si>
    <t>Sienna Tombs</t>
  </si>
  <si>
    <t>1550241</t>
  </si>
  <si>
    <t>3084089</t>
  </si>
  <si>
    <t>Bordershow Magic Mike</t>
  </si>
  <si>
    <t>Pegasus Park Buzz Lightyear</t>
  </si>
  <si>
    <t>Murwillumbah</t>
  </si>
  <si>
    <t>Frankie Wilcock</t>
  </si>
  <si>
    <t>Katelyn Didlick</t>
  </si>
  <si>
    <t>Kiara Cumming</t>
  </si>
  <si>
    <t>Maggie Hardwick</t>
  </si>
  <si>
    <t>Sierra Quirke</t>
  </si>
  <si>
    <t>Skye Burges</t>
  </si>
  <si>
    <t>Brayside love story</t>
  </si>
  <si>
    <t>Penelope</t>
  </si>
  <si>
    <t>Fantasy Downs Chucklebud</t>
  </si>
  <si>
    <t>Murrydale Park Moon Shadow</t>
  </si>
  <si>
    <t>Anian Frodo</t>
  </si>
  <si>
    <t>Annaheras April</t>
  </si>
  <si>
    <t>Nilton Masterpiece</t>
  </si>
  <si>
    <t>3088468</t>
  </si>
  <si>
    <t>3084128</t>
  </si>
  <si>
    <t>3069481</t>
  </si>
  <si>
    <t>3084104</t>
  </si>
  <si>
    <t>3088902</t>
  </si>
  <si>
    <t>3079778</t>
  </si>
  <si>
    <t>3074072</t>
  </si>
  <si>
    <t>Alaska Carter</t>
  </si>
  <si>
    <t>Ayva Immisch</t>
  </si>
  <si>
    <t>Bella Kaplan</t>
  </si>
  <si>
    <t>Cleo Duncan</t>
  </si>
  <si>
    <t>Nahlah Holbourn</t>
  </si>
  <si>
    <t>Emily Flynn</t>
  </si>
  <si>
    <t>Halle Lyons</t>
  </si>
  <si>
    <t>Indya Cumming</t>
  </si>
  <si>
    <t>Raven Carter</t>
  </si>
  <si>
    <t>saxon surie</t>
  </si>
  <si>
    <t>Summer Immisch</t>
  </si>
  <si>
    <t>Little Nippa</t>
  </si>
  <si>
    <t>llanfairbyrn Idris</t>
  </si>
  <si>
    <t>Primrose Park Play with Paint</t>
  </si>
  <si>
    <t>Aster</t>
  </si>
  <si>
    <t>Matador</t>
  </si>
  <si>
    <t>Bordershow I Spy</t>
  </si>
  <si>
    <t>Bowmun Park Lady Lynx</t>
  </si>
  <si>
    <t>Stormy Mist</t>
  </si>
  <si>
    <t>Priority Night Watch</t>
  </si>
  <si>
    <t>Elle</t>
  </si>
  <si>
    <t>3086470</t>
  </si>
  <si>
    <t>3074752</t>
  </si>
  <si>
    <t>3086497</t>
  </si>
  <si>
    <t>3088775</t>
  </si>
  <si>
    <t>3088948</t>
  </si>
  <si>
    <t>3075369</t>
  </si>
  <si>
    <t>3085003</t>
  </si>
  <si>
    <t>3084961</t>
  </si>
  <si>
    <t>3086468</t>
  </si>
  <si>
    <t>3075705</t>
  </si>
  <si>
    <t>3074753</t>
  </si>
  <si>
    <t>Harry Sinclair</t>
  </si>
  <si>
    <t>Charlotte Sinclair</t>
  </si>
  <si>
    <t>3086938</t>
  </si>
  <si>
    <t>3086931</t>
  </si>
  <si>
    <t>Jodie Burden</t>
  </si>
  <si>
    <t>3088633</t>
  </si>
  <si>
    <t>3059049</t>
  </si>
  <si>
    <t>Karizzmagic</t>
  </si>
  <si>
    <t>x</t>
  </si>
  <si>
    <t>Renee Moretto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</si>
</sst>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&quot;place&quot;"/>
    <numFmt numFmtId="165" formatCode="[$-409]h:mm\ AM/PM;@"/>
  </numFmts>
  <fonts count="23" x14ac:knownFonts="1"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6"/>
      <color theme="1"/>
      <name val="Calibri"/>
      <scheme val="minor"/>
    </font>
    <font>
      <sz val="10"/>
      <name val="Arial"/>
      <family val="2"/>
    </font>
    <font>
      <b/>
      <sz val="14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name val="Calibri"/>
      <scheme val="minor"/>
    </font>
    <font>
      <sz val="16"/>
      <color rgb="FFFF0000"/>
      <name val="Calibri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9C6500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</font>
    <font>
      <strike/>
      <sz val="12"/>
      <color theme="1"/>
      <name val="Calibri"/>
      <scheme val="minor"/>
    </font>
    <font>
      <strike/>
      <sz val="11"/>
      <color theme="1"/>
      <name val="Calibri"/>
      <scheme val="minor"/>
    </font>
    <font>
      <sz val="10"/>
      <color theme="1"/>
      <name val="Tahoma"/>
    </font>
    <font>
      <b/>
      <sz val="16"/>
      <name val="Calibri"/>
      <scheme val="minor"/>
    </font>
    <font>
      <b/>
      <strike/>
      <sz val="12"/>
      <color theme="1"/>
      <name val="Calibri"/>
      <scheme val="minor"/>
    </font>
    <font>
      <b/>
      <sz val="12"/>
      <color rgb="FF000000"/>
      <name val="Calibri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C100"/>
        <bgColor indexed="64"/>
      </patternFill>
    </fill>
    <fill>
      <patternFill patternType="solid">
        <fgColor rgb="FF00C100"/>
        <bgColor rgb="FF000000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17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8" fillId="0" borderId="0" xfId="0" applyFont="1" applyFill="1" applyBorder="1" applyAlignment="1"/>
    <xf numFmtId="0" fontId="0" fillId="0" borderId="0" xfId="0" applyFill="1" applyBorder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8" fillId="2" borderId="14" xfId="0" applyFont="1" applyFill="1" applyBorder="1" applyAlignment="1"/>
    <xf numFmtId="0" fontId="0" fillId="0" borderId="21" xfId="0" applyBorder="1"/>
    <xf numFmtId="0" fontId="0" fillId="0" borderId="6" xfId="0" applyBorder="1"/>
    <xf numFmtId="0" fontId="2" fillId="2" borderId="12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0" fontId="4" fillId="0" borderId="22" xfId="0" quotePrefix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1" applyFont="1" applyBorder="1"/>
    <xf numFmtId="0" fontId="4" fillId="0" borderId="24" xfId="1" applyFont="1" applyBorder="1" applyAlignment="1">
      <alignment horizontal="left"/>
    </xf>
    <xf numFmtId="0" fontId="8" fillId="2" borderId="13" xfId="0" applyFont="1" applyFill="1" applyBorder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/>
    </xf>
    <xf numFmtId="0" fontId="1" fillId="0" borderId="29" xfId="0" applyFont="1" applyBorder="1"/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33" xfId="0" applyFont="1" applyBorder="1" applyAlignment="1"/>
    <xf numFmtId="0" fontId="0" fillId="0" borderId="34" xfId="0" applyFill="1" applyBorder="1"/>
    <xf numFmtId="0" fontId="0" fillId="0" borderId="35" xfId="0" applyBorder="1"/>
    <xf numFmtId="0" fontId="0" fillId="0" borderId="32" xfId="0" applyBorder="1"/>
    <xf numFmtId="0" fontId="0" fillId="0" borderId="36" xfId="0" applyBorder="1" applyAlignment="1">
      <alignment horizontal="center"/>
    </xf>
    <xf numFmtId="0" fontId="0" fillId="0" borderId="33" xfId="0" applyFill="1" applyBorder="1"/>
    <xf numFmtId="0" fontId="0" fillId="0" borderId="37" xfId="0" applyFont="1" applyBorder="1" applyAlignment="1"/>
    <xf numFmtId="0" fontId="0" fillId="0" borderId="19" xfId="0" applyFont="1" applyBorder="1" applyAlignment="1"/>
    <xf numFmtId="0" fontId="14" fillId="0" borderId="1" xfId="0" applyFont="1" applyBorder="1"/>
    <xf numFmtId="0" fontId="14" fillId="0" borderId="0" xfId="0" applyFont="1" applyBorder="1"/>
    <xf numFmtId="0" fontId="0" fillId="0" borderId="0" xfId="0" applyFont="1" applyBorder="1"/>
    <xf numFmtId="0" fontId="11" fillId="0" borderId="1" xfId="0" applyFont="1" applyBorder="1"/>
    <xf numFmtId="0" fontId="15" fillId="0" borderId="1" xfId="0" applyFont="1" applyBorder="1"/>
    <xf numFmtId="0" fontId="16" fillId="0" borderId="7" xfId="0" applyFont="1" applyBorder="1"/>
    <xf numFmtId="0" fontId="17" fillId="0" borderId="1" xfId="0" applyFont="1" applyBorder="1"/>
    <xf numFmtId="0" fontId="16" fillId="0" borderId="1" xfId="0" applyFont="1" applyBorder="1"/>
    <xf numFmtId="0" fontId="16" fillId="0" borderId="8" xfId="0" applyFont="1" applyBorder="1"/>
    <xf numFmtId="0" fontId="18" fillId="0" borderId="1" xfId="0" applyFont="1" applyBorder="1"/>
    <xf numFmtId="0" fontId="17" fillId="0" borderId="0" xfId="0" applyFont="1" applyBorder="1"/>
    <xf numFmtId="0" fontId="16" fillId="0" borderId="0" xfId="0" applyFont="1"/>
    <xf numFmtId="0" fontId="16" fillId="0" borderId="34" xfId="0" applyFont="1" applyFill="1" applyBorder="1"/>
    <xf numFmtId="0" fontId="16" fillId="0" borderId="0" xfId="0" applyFont="1" applyFill="1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4" fillId="0" borderId="5" xfId="1" applyFont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2" fillId="0" borderId="5" xfId="0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22" fillId="5" borderId="7" xfId="238" applyFont="1" applyFill="1" applyBorder="1" applyAlignment="1">
      <alignment horizontal="center" vertical="top"/>
    </xf>
    <xf numFmtId="0" fontId="22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4" fillId="0" borderId="21" xfId="0" applyFont="1" applyBorder="1"/>
    <xf numFmtId="0" fontId="2" fillId="2" borderId="20" xfId="0" applyFont="1" applyFill="1" applyBorder="1" applyAlignment="1"/>
    <xf numFmtId="0" fontId="2" fillId="2" borderId="38" xfId="0" applyFont="1" applyFill="1" applyBorder="1" applyAlignment="1"/>
    <xf numFmtId="0" fontId="8" fillId="2" borderId="38" xfId="0" applyFont="1" applyFill="1" applyBorder="1" applyAlignment="1">
      <alignment horizontal="right"/>
    </xf>
    <xf numFmtId="0" fontId="8" fillId="2" borderId="38" xfId="0" applyFont="1" applyFill="1" applyBorder="1" applyAlignment="1"/>
    <xf numFmtId="0" fontId="2" fillId="2" borderId="17" xfId="0" applyFont="1" applyFill="1" applyBorder="1" applyAlignment="1"/>
    <xf numFmtId="0" fontId="19" fillId="2" borderId="38" xfId="0" applyFont="1" applyFill="1" applyBorder="1" applyAlignment="1">
      <alignment horizontal="center"/>
    </xf>
    <xf numFmtId="0" fontId="22" fillId="5" borderId="1" xfId="238" applyFont="1" applyFill="1" applyBorder="1" applyAlignment="1">
      <alignment horizontal="center" vertical="top"/>
    </xf>
    <xf numFmtId="0" fontId="2" fillId="2" borderId="39" xfId="0" applyFont="1" applyFill="1" applyBorder="1" applyAlignment="1"/>
    <xf numFmtId="0" fontId="2" fillId="2" borderId="0" xfId="0" applyFont="1" applyFill="1" applyBorder="1" applyAlignment="1"/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0" fontId="2" fillId="2" borderId="37" xfId="0" applyFont="1" applyFill="1" applyBorder="1" applyAlignment="1"/>
    <xf numFmtId="0" fontId="19" fillId="2" borderId="0" xfId="0" applyFont="1" applyFill="1" applyBorder="1" applyAlignment="1">
      <alignment horizontal="center"/>
    </xf>
    <xf numFmtId="0" fontId="0" fillId="0" borderId="27" xfId="0" applyBorder="1"/>
    <xf numFmtId="0" fontId="14" fillId="0" borderId="40" xfId="0" applyFont="1" applyBorder="1"/>
    <xf numFmtId="0" fontId="0" fillId="0" borderId="40" xfId="0" applyBorder="1"/>
    <xf numFmtId="0" fontId="0" fillId="0" borderId="28" xfId="0" applyBorder="1"/>
    <xf numFmtId="0" fontId="22" fillId="5" borderId="27" xfId="238" applyFont="1" applyFill="1" applyBorder="1" applyAlignment="1">
      <alignment horizontal="center" vertical="top"/>
    </xf>
    <xf numFmtId="0" fontId="19" fillId="3" borderId="38" xfId="0" applyFont="1" applyFill="1" applyBorder="1" applyAlignment="1">
      <alignment horizontal="center"/>
    </xf>
    <xf numFmtId="0" fontId="8" fillId="3" borderId="38" xfId="0" applyFont="1" applyFill="1" applyBorder="1"/>
    <xf numFmtId="0" fontId="8" fillId="2" borderId="20" xfId="0" applyFont="1" applyFill="1" applyBorder="1" applyAlignment="1"/>
    <xf numFmtId="0" fontId="8" fillId="2" borderId="17" xfId="0" applyFont="1" applyFill="1" applyBorder="1" applyAlignment="1"/>
    <xf numFmtId="0" fontId="19" fillId="2" borderId="38" xfId="0" applyFont="1" applyFill="1" applyBorder="1" applyAlignment="1"/>
    <xf numFmtId="0" fontId="16" fillId="0" borderId="27" xfId="0" applyFont="1" applyBorder="1"/>
    <xf numFmtId="0" fontId="17" fillId="0" borderId="40" xfId="0" applyFont="1" applyBorder="1"/>
    <xf numFmtId="0" fontId="16" fillId="0" borderId="40" xfId="0" applyFont="1" applyBorder="1"/>
    <xf numFmtId="0" fontId="16" fillId="0" borderId="28" xfId="0" applyFont="1" applyBorder="1"/>
    <xf numFmtId="0" fontId="20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4" fillId="0" borderId="1" xfId="0" applyFont="1" applyFill="1" applyBorder="1"/>
    <xf numFmtId="0" fontId="8" fillId="2" borderId="3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12" fillId="0" borderId="14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</cellXfs>
  <cellStyles count="41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Neutral" xfId="238" builtinId="28"/>
    <cellStyle name="Normal" xfId="0" builtinId="0"/>
    <cellStyle name="Normal_Copy of CT &amp; Dressage Draw &amp; Ring Schedule 201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0</xdr:rowOff>
    </xdr:from>
    <xdr:to>
      <xdr:col>1</xdr:col>
      <xdr:colOff>1387475</xdr:colOff>
      <xdr:row>5</xdr:row>
      <xdr:rowOff>133350</xdr:rowOff>
    </xdr:to>
    <xdr:pic>
      <xdr:nvPicPr>
        <xdr:cNvPr id="5" name="Picture 4" descr="TPC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0"/>
          <a:ext cx="1400175" cy="1352550"/>
        </a:xfrm>
        <a:prstGeom prst="rect">
          <a:avLst/>
        </a:prstGeom>
      </xdr:spPr>
    </xdr:pic>
    <xdr:clientData/>
  </xdr:twoCellAnchor>
  <xdr:twoCellAnchor>
    <xdr:from>
      <xdr:col>1</xdr:col>
      <xdr:colOff>1524000</xdr:colOff>
      <xdr:row>0</xdr:row>
      <xdr:rowOff>114300</xdr:rowOff>
    </xdr:from>
    <xdr:to>
      <xdr:col>4</xdr:col>
      <xdr:colOff>469900</xdr:colOff>
      <xdr:row>4</xdr:row>
      <xdr:rowOff>241300</xdr:rowOff>
    </xdr:to>
    <xdr:sp macro="" textlink="">
      <xdr:nvSpPr>
        <xdr:cNvPr id="6" name="TextBox 5"/>
        <xdr:cNvSpPr txBox="1"/>
      </xdr:nvSpPr>
      <xdr:spPr>
        <a:xfrm>
          <a:off x="2006600" y="114300"/>
          <a:ext cx="3136900" cy="107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/>
            <a:t>Tallebudgera Pony Club</a:t>
          </a:r>
        </a:p>
        <a:p>
          <a:pPr algn="ctr"/>
          <a:r>
            <a:rPr lang="en-US" sz="2000"/>
            <a:t>Gymkhana</a:t>
          </a:r>
        </a:p>
        <a:p>
          <a:pPr algn="ctr"/>
          <a:r>
            <a:rPr lang="en-US" sz="2000" baseline="0"/>
            <a:t>23rd August  2020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1552575</xdr:colOff>
      <xdr:row>5</xdr:row>
      <xdr:rowOff>342900</xdr:rowOff>
    </xdr:to>
    <xdr:pic>
      <xdr:nvPicPr>
        <xdr:cNvPr id="2" name="Picture 1" descr="TPC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0"/>
          <a:ext cx="1400175" cy="1295400"/>
        </a:xfrm>
        <a:prstGeom prst="rect">
          <a:avLst/>
        </a:prstGeom>
      </xdr:spPr>
    </xdr:pic>
    <xdr:clientData/>
  </xdr:twoCellAnchor>
  <xdr:twoCellAnchor>
    <xdr:from>
      <xdr:col>1</xdr:col>
      <xdr:colOff>1447800</xdr:colOff>
      <xdr:row>0</xdr:row>
      <xdr:rowOff>127000</xdr:rowOff>
    </xdr:from>
    <xdr:to>
      <xdr:col>4</xdr:col>
      <xdr:colOff>152400</xdr:colOff>
      <xdr:row>5</xdr:row>
      <xdr:rowOff>254000</xdr:rowOff>
    </xdr:to>
    <xdr:sp macro="" textlink="">
      <xdr:nvSpPr>
        <xdr:cNvPr id="3" name="TextBox 2"/>
        <xdr:cNvSpPr txBox="1"/>
      </xdr:nvSpPr>
      <xdr:spPr>
        <a:xfrm>
          <a:off x="1930400" y="127000"/>
          <a:ext cx="4152900" cy="107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/>
            <a:t>Tallebudgera Pony Club</a:t>
          </a:r>
        </a:p>
        <a:p>
          <a:pPr algn="ctr"/>
          <a:r>
            <a:rPr lang="en-US" sz="2000"/>
            <a:t>Gymkhana</a:t>
          </a:r>
        </a:p>
        <a:p>
          <a:pPr algn="ctr"/>
          <a:r>
            <a:rPr lang="en-US" sz="2000"/>
            <a:t>21st</a:t>
          </a:r>
          <a:r>
            <a:rPr lang="en-US" sz="2000" baseline="0"/>
            <a:t> August 2011</a:t>
          </a:r>
          <a:endParaRPr 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129"/>
  <sheetViews>
    <sheetView showGridLines="0" tabSelected="1" workbookViewId="0">
      <pane xSplit="5" ySplit="7" topLeftCell="F45" activePane="bottomRight" state="frozen"/>
      <selection pane="topRight" activeCell="F1" sqref="F1"/>
      <selection pane="bottomLeft" activeCell="A8" sqref="A8"/>
      <selection pane="bottomRight" activeCell="C66" sqref="C66"/>
    </sheetView>
  </sheetViews>
  <sheetFormatPr baseColWidth="10" defaultRowHeight="15" outlineLevelRow="1" x14ac:dyDescent="0"/>
  <cols>
    <col min="1" max="1" width="6.33203125" customWidth="1"/>
    <col min="2" max="2" width="24.5" customWidth="1"/>
    <col min="3" max="3" width="15.1640625" bestFit="1" customWidth="1"/>
    <col min="4" max="4" width="10.33203125" customWidth="1"/>
    <col min="5" max="5" width="15.33203125" customWidth="1"/>
    <col min="6" max="6" width="6" style="63" customWidth="1"/>
    <col min="7" max="7" width="6" customWidth="1"/>
    <col min="8" max="8" width="6" style="63" customWidth="1"/>
    <col min="9" max="9" width="6" customWidth="1"/>
    <col min="10" max="10" width="6" style="63" customWidth="1"/>
    <col min="11" max="11" width="6" customWidth="1"/>
    <col min="12" max="12" width="0.6640625" style="14" customWidth="1"/>
    <col min="13" max="13" width="6" style="63" customWidth="1"/>
    <col min="14" max="14" width="6" customWidth="1"/>
    <col min="15" max="15" width="6" style="63" customWidth="1"/>
    <col min="16" max="16" width="6" customWidth="1"/>
    <col min="17" max="17" width="6" style="63" customWidth="1"/>
    <col min="18" max="18" width="6" customWidth="1"/>
    <col min="19" max="19" width="6" style="63" customWidth="1"/>
    <col min="20" max="20" width="6" customWidth="1"/>
    <col min="21" max="21" width="6" style="63" customWidth="1"/>
    <col min="22" max="22" width="6" customWidth="1"/>
    <col min="23" max="23" width="6" style="63" customWidth="1"/>
    <col min="24" max="24" width="6" customWidth="1"/>
    <col min="25" max="25" width="0.6640625" style="14" customWidth="1"/>
    <col min="26" max="26" width="6" style="63" customWidth="1"/>
    <col min="27" max="27" width="6" customWidth="1"/>
    <col min="28" max="28" width="0.6640625" style="14" customWidth="1"/>
    <col min="29" max="29" width="9.5" style="78" customWidth="1"/>
    <col min="30" max="30" width="10.83203125" style="2"/>
  </cols>
  <sheetData>
    <row r="1" spans="1:30" s="8" customFormat="1">
      <c r="F1" s="63"/>
      <c r="H1" s="63"/>
      <c r="J1" s="63"/>
      <c r="L1" s="9"/>
      <c r="M1" s="63"/>
      <c r="O1" s="63"/>
      <c r="Q1" s="63"/>
      <c r="S1" s="63"/>
      <c r="U1" s="63"/>
      <c r="W1" s="63"/>
      <c r="Y1" s="9"/>
      <c r="Z1" s="63"/>
      <c r="AB1" s="9"/>
      <c r="AC1" s="76"/>
    </row>
    <row r="2" spans="1:30" s="8" customFormat="1" ht="20" customHeight="1" thickBot="1">
      <c r="F2" s="63"/>
      <c r="H2" s="63"/>
      <c r="J2" s="63"/>
      <c r="L2" s="9"/>
      <c r="M2" s="63"/>
      <c r="O2" s="63"/>
      <c r="Q2" s="63"/>
      <c r="S2" s="63"/>
      <c r="U2" s="63"/>
      <c r="W2" s="63"/>
      <c r="Y2" s="9"/>
      <c r="Z2" s="63"/>
      <c r="AB2" s="9"/>
      <c r="AC2" s="76"/>
    </row>
    <row r="3" spans="1:30" s="8" customFormat="1" ht="20" customHeight="1" thickBot="1">
      <c r="F3" s="63"/>
      <c r="G3" s="37"/>
      <c r="H3" s="38" t="s">
        <v>30</v>
      </c>
      <c r="I3" s="131">
        <v>5</v>
      </c>
      <c r="J3" s="132"/>
      <c r="L3" s="9"/>
      <c r="M3" s="63"/>
      <c r="O3" s="63"/>
      <c r="Q3" s="63"/>
      <c r="S3" s="63"/>
      <c r="U3" s="63"/>
      <c r="W3" s="63"/>
      <c r="Y3" s="9"/>
      <c r="Z3" s="63"/>
      <c r="AB3" s="9"/>
      <c r="AC3" s="76"/>
    </row>
    <row r="4" spans="1:30" s="8" customFormat="1" ht="20" customHeight="1" thickBot="1">
      <c r="F4" s="63"/>
      <c r="H4" s="63"/>
      <c r="J4" s="63"/>
      <c r="L4" s="9"/>
      <c r="M4" s="73"/>
      <c r="O4" s="63"/>
      <c r="Q4" s="74" t="s">
        <v>31</v>
      </c>
      <c r="S4" s="75"/>
      <c r="U4" s="63"/>
      <c r="W4" s="63"/>
      <c r="Y4" s="9"/>
      <c r="Z4" s="63"/>
      <c r="AB4" s="9"/>
      <c r="AC4" s="118" t="s">
        <v>23</v>
      </c>
      <c r="AD4" s="119"/>
    </row>
    <row r="5" spans="1:30" ht="21" thickBot="1">
      <c r="A5" s="39"/>
      <c r="B5" s="39"/>
      <c r="C5" s="39"/>
      <c r="D5" s="39"/>
      <c r="E5" s="46"/>
      <c r="F5" s="120" t="s">
        <v>11</v>
      </c>
      <c r="G5" s="121"/>
      <c r="H5" s="121"/>
      <c r="I5" s="121"/>
      <c r="J5" s="121"/>
      <c r="K5" s="122"/>
      <c r="L5" s="10"/>
      <c r="M5" s="120" t="s">
        <v>6</v>
      </c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2"/>
      <c r="Y5" s="10"/>
      <c r="Z5" s="134" t="s">
        <v>12</v>
      </c>
      <c r="AA5" s="135"/>
      <c r="AB5" s="10"/>
      <c r="AC5" s="129">
        <f ca="1">NOW()</f>
        <v>44067.639764583335</v>
      </c>
      <c r="AD5" s="130"/>
    </row>
    <row r="6" spans="1:30" ht="15" customHeight="1" thickBot="1">
      <c r="A6" s="40"/>
      <c r="B6" s="40"/>
      <c r="C6" s="40"/>
      <c r="D6" s="40"/>
      <c r="E6" s="47"/>
      <c r="F6" s="125" t="s">
        <v>147</v>
      </c>
      <c r="G6" s="126"/>
      <c r="H6" s="125" t="s">
        <v>5</v>
      </c>
      <c r="I6" s="126"/>
      <c r="J6" s="125" t="s">
        <v>0</v>
      </c>
      <c r="K6" s="126"/>
      <c r="L6" s="11"/>
      <c r="M6" s="125" t="s">
        <v>24</v>
      </c>
      <c r="N6" s="126"/>
      <c r="O6" s="125" t="s">
        <v>143</v>
      </c>
      <c r="P6" s="126"/>
      <c r="Q6" s="125" t="s">
        <v>146</v>
      </c>
      <c r="R6" s="126"/>
      <c r="S6" s="125" t="s">
        <v>148</v>
      </c>
      <c r="T6" s="126"/>
      <c r="U6" s="127" t="s">
        <v>145</v>
      </c>
      <c r="V6" s="128"/>
      <c r="W6" s="127" t="s">
        <v>144</v>
      </c>
      <c r="X6" s="133"/>
      <c r="Y6" s="11"/>
      <c r="Z6" s="136" t="s">
        <v>26</v>
      </c>
      <c r="AA6" s="137"/>
      <c r="AB6" s="10"/>
      <c r="AC6" s="124" t="s">
        <v>8</v>
      </c>
      <c r="AD6" s="123" t="s">
        <v>7</v>
      </c>
    </row>
    <row r="7" spans="1:30" s="1" customFormat="1" ht="19" thickBot="1">
      <c r="A7" s="23" t="s">
        <v>22</v>
      </c>
      <c r="B7" s="24" t="s">
        <v>3</v>
      </c>
      <c r="C7" s="25" t="s">
        <v>1</v>
      </c>
      <c r="D7" s="25" t="s">
        <v>4</v>
      </c>
      <c r="E7" s="26" t="s">
        <v>2</v>
      </c>
      <c r="F7" s="64" t="s">
        <v>9</v>
      </c>
      <c r="G7" s="4" t="s">
        <v>10</v>
      </c>
      <c r="H7" s="72" t="s">
        <v>9</v>
      </c>
      <c r="I7" s="4" t="s">
        <v>10</v>
      </c>
      <c r="J7" s="72" t="s">
        <v>9</v>
      </c>
      <c r="K7" s="4" t="s">
        <v>10</v>
      </c>
      <c r="L7" s="12"/>
      <c r="M7" s="72" t="s">
        <v>9</v>
      </c>
      <c r="N7" s="4" t="s">
        <v>10</v>
      </c>
      <c r="O7" s="72" t="s">
        <v>9</v>
      </c>
      <c r="P7" s="4" t="s">
        <v>10</v>
      </c>
      <c r="Q7" s="72" t="s">
        <v>9</v>
      </c>
      <c r="R7" s="4" t="s">
        <v>10</v>
      </c>
      <c r="S7" s="72" t="s">
        <v>9</v>
      </c>
      <c r="T7" s="4" t="s">
        <v>10</v>
      </c>
      <c r="U7" s="72" t="s">
        <v>9</v>
      </c>
      <c r="V7" s="36" t="s">
        <v>10</v>
      </c>
      <c r="W7" s="72" t="s">
        <v>9</v>
      </c>
      <c r="X7" s="4" t="s">
        <v>10</v>
      </c>
      <c r="Y7" s="12"/>
      <c r="Z7" s="72" t="s">
        <v>9</v>
      </c>
      <c r="AA7" s="4" t="s">
        <v>10</v>
      </c>
      <c r="AB7" s="12"/>
      <c r="AC7" s="124"/>
      <c r="AD7" s="123"/>
    </row>
    <row r="8" spans="1:30" ht="20">
      <c r="A8" s="103" t="s">
        <v>27</v>
      </c>
      <c r="B8" s="86"/>
      <c r="C8" s="85" t="s">
        <v>29</v>
      </c>
      <c r="D8" s="86">
        <v>11</v>
      </c>
      <c r="E8" s="104"/>
      <c r="F8" s="88"/>
      <c r="G8" s="86"/>
      <c r="H8" s="88"/>
      <c r="I8" s="86"/>
      <c r="J8" s="88"/>
      <c r="K8" s="86"/>
      <c r="L8" s="86"/>
      <c r="M8" s="88"/>
      <c r="N8" s="86"/>
      <c r="O8" s="88"/>
      <c r="P8" s="86"/>
      <c r="Q8" s="88"/>
      <c r="R8" s="86"/>
      <c r="S8" s="88"/>
      <c r="T8" s="86"/>
      <c r="U8" s="88"/>
      <c r="V8" s="86"/>
      <c r="W8" s="88"/>
      <c r="X8" s="86"/>
      <c r="Y8" s="86"/>
      <c r="Z8" s="114" t="s">
        <v>32</v>
      </c>
      <c r="AA8" s="114"/>
      <c r="AB8" s="86"/>
      <c r="AC8" s="105"/>
      <c r="AD8" s="104"/>
    </row>
    <row r="9" spans="1:30" s="3" customFormat="1" outlineLevel="1">
      <c r="A9" s="3" t="s">
        <v>300</v>
      </c>
      <c r="B9" s="48" t="s">
        <v>260</v>
      </c>
      <c r="C9" s="3" t="s">
        <v>271</v>
      </c>
      <c r="D9" s="3" t="s">
        <v>281</v>
      </c>
      <c r="E9" s="3" t="s">
        <v>111</v>
      </c>
      <c r="F9" s="79"/>
      <c r="G9" s="80">
        <f t="shared" ref="G9:G16" si="0">IF(F9=0,,IF(F9&gt;$I$3,,($I$3+1)-(F9)))</f>
        <v>0</v>
      </c>
      <c r="H9" s="79"/>
      <c r="I9" s="80">
        <f t="shared" ref="I9:I16" si="1">IF(H9=0,,IF(H9&gt;$I$3,,($I$3+1)-(H9)))</f>
        <v>0</v>
      </c>
      <c r="J9" s="79"/>
      <c r="K9" s="80">
        <f t="shared" ref="K9:K16" si="2">IF(J9=0,,IF(J9&gt;$I$3,,($I$3+1)-(J9)))</f>
        <v>0</v>
      </c>
      <c r="L9" s="81"/>
      <c r="M9" s="79"/>
      <c r="N9" s="80">
        <f t="shared" ref="N9:N16" si="3">IF(M9=0,,IF(M9&gt;$I$3,,($I$3+1)-(M9)))</f>
        <v>0</v>
      </c>
      <c r="O9" s="79"/>
      <c r="P9" s="80">
        <f t="shared" ref="P9:P16" si="4">IF(O9=0,,IF(O9&gt;$I$3,,($I$3+1)-(O9)))</f>
        <v>0</v>
      </c>
      <c r="Q9" s="79"/>
      <c r="R9" s="80">
        <f t="shared" ref="R9:R16" si="5">IF(Q9=0,,IF(Q9&gt;$I$3,,($I$3+1)-(Q9)))</f>
        <v>0</v>
      </c>
      <c r="S9" s="79"/>
      <c r="T9" s="80">
        <f t="shared" ref="T9:T16" si="6">IF(S9=0,,IF(S9&gt;$I$3,,($I$3+1)-(S9)))</f>
        <v>0</v>
      </c>
      <c r="U9" s="79"/>
      <c r="V9" s="80">
        <f t="shared" ref="V9:V16" si="7">IF(U9=0,,IF(U9&gt;$I$3,,($I$3+1)-(U9)))</f>
        <v>0</v>
      </c>
      <c r="W9" s="79"/>
      <c r="X9" s="80">
        <f t="shared" ref="X9:X16" si="8">IF(W9=0,,IF(W9&gt;$I$3,,($I$3+1)-(W9)))</f>
        <v>0</v>
      </c>
      <c r="Y9" s="81"/>
      <c r="Z9" s="79"/>
      <c r="AA9" s="80">
        <f t="shared" ref="AA9:AA16" si="9">IF(Z9=0,,IF(Z9&gt;$I$3,,($I$3+1)-(Z9)))</f>
        <v>0</v>
      </c>
      <c r="AB9" s="81"/>
      <c r="AC9" s="89">
        <f t="shared" ref="AC9:AC16" si="10">SUM(G9+I9+K9+N9+P9+R9+T9+V9+X9+AA9)</f>
        <v>0</v>
      </c>
      <c r="AD9" s="80"/>
    </row>
    <row r="10" spans="1:30" s="3" customFormat="1" outlineLevel="1">
      <c r="A10" s="3" t="s">
        <v>300</v>
      </c>
      <c r="B10" s="48" t="s">
        <v>261</v>
      </c>
      <c r="C10" s="3" t="s">
        <v>272</v>
      </c>
      <c r="D10" s="3" t="s">
        <v>282</v>
      </c>
      <c r="E10" s="3" t="s">
        <v>239</v>
      </c>
      <c r="F10" s="79"/>
      <c r="G10" s="80">
        <f t="shared" si="0"/>
        <v>0</v>
      </c>
      <c r="H10" s="79"/>
      <c r="I10" s="80">
        <f t="shared" si="1"/>
        <v>0</v>
      </c>
      <c r="J10" s="79"/>
      <c r="K10" s="80">
        <f t="shared" si="2"/>
        <v>0</v>
      </c>
      <c r="L10" s="81"/>
      <c r="M10" s="79"/>
      <c r="N10" s="80">
        <f t="shared" si="3"/>
        <v>0</v>
      </c>
      <c r="O10" s="79"/>
      <c r="P10" s="80">
        <f t="shared" si="4"/>
        <v>0</v>
      </c>
      <c r="Q10" s="79"/>
      <c r="R10" s="80">
        <f t="shared" si="5"/>
        <v>0</v>
      </c>
      <c r="S10" s="79"/>
      <c r="T10" s="80">
        <f t="shared" si="6"/>
        <v>0</v>
      </c>
      <c r="U10" s="79"/>
      <c r="V10" s="80">
        <f t="shared" si="7"/>
        <v>0</v>
      </c>
      <c r="W10" s="79"/>
      <c r="X10" s="80">
        <f t="shared" si="8"/>
        <v>0</v>
      </c>
      <c r="Y10" s="81"/>
      <c r="Z10" s="79"/>
      <c r="AA10" s="80">
        <f t="shared" si="9"/>
        <v>0</v>
      </c>
      <c r="AB10" s="81"/>
      <c r="AC10" s="89">
        <f t="shared" si="10"/>
        <v>0</v>
      </c>
      <c r="AD10" s="80"/>
    </row>
    <row r="11" spans="1:30" s="3" customFormat="1" outlineLevel="1">
      <c r="A11" s="3" t="s">
        <v>300</v>
      </c>
      <c r="B11" s="3" t="s">
        <v>262</v>
      </c>
      <c r="C11" s="3" t="s">
        <v>273</v>
      </c>
      <c r="D11" s="3" t="s">
        <v>283</v>
      </c>
      <c r="E11" s="3" t="s">
        <v>126</v>
      </c>
      <c r="F11" s="79"/>
      <c r="G11" s="80">
        <f t="shared" si="0"/>
        <v>0</v>
      </c>
      <c r="H11" s="79"/>
      <c r="I11" s="80">
        <f t="shared" si="1"/>
        <v>0</v>
      </c>
      <c r="J11" s="79"/>
      <c r="K11" s="80">
        <f t="shared" si="2"/>
        <v>0</v>
      </c>
      <c r="L11" s="81"/>
      <c r="M11" s="79"/>
      <c r="N11" s="80">
        <f t="shared" si="3"/>
        <v>0</v>
      </c>
      <c r="O11" s="79"/>
      <c r="P11" s="80">
        <f t="shared" si="4"/>
        <v>0</v>
      </c>
      <c r="Q11" s="79"/>
      <c r="R11" s="80">
        <f t="shared" si="5"/>
        <v>0</v>
      </c>
      <c r="S11" s="79"/>
      <c r="T11" s="80">
        <f t="shared" si="6"/>
        <v>0</v>
      </c>
      <c r="U11" s="79"/>
      <c r="V11" s="80">
        <f t="shared" si="7"/>
        <v>0</v>
      </c>
      <c r="W11" s="79"/>
      <c r="X11" s="80">
        <f t="shared" si="8"/>
        <v>0</v>
      </c>
      <c r="Y11" s="81"/>
      <c r="Z11" s="79"/>
      <c r="AA11" s="80">
        <f t="shared" si="9"/>
        <v>0</v>
      </c>
      <c r="AB11" s="81"/>
      <c r="AC11" s="89">
        <f t="shared" si="10"/>
        <v>0</v>
      </c>
      <c r="AD11" s="80"/>
    </row>
    <row r="12" spans="1:30" s="3" customFormat="1" outlineLevel="1">
      <c r="A12" s="3" t="s">
        <v>300</v>
      </c>
      <c r="B12" s="48" t="s">
        <v>263</v>
      </c>
      <c r="C12" s="3" t="s">
        <v>274</v>
      </c>
      <c r="D12" s="3" t="s">
        <v>284</v>
      </c>
      <c r="E12" s="3" t="s">
        <v>34</v>
      </c>
      <c r="F12" s="79"/>
      <c r="G12" s="80">
        <f t="shared" si="0"/>
        <v>0</v>
      </c>
      <c r="H12" s="79"/>
      <c r="I12" s="80">
        <f t="shared" si="1"/>
        <v>0</v>
      </c>
      <c r="J12" s="79"/>
      <c r="K12" s="80">
        <f t="shared" si="2"/>
        <v>0</v>
      </c>
      <c r="L12" s="81"/>
      <c r="M12" s="79"/>
      <c r="N12" s="80">
        <f t="shared" si="3"/>
        <v>0</v>
      </c>
      <c r="O12" s="79"/>
      <c r="P12" s="80">
        <f t="shared" si="4"/>
        <v>0</v>
      </c>
      <c r="Q12" s="79"/>
      <c r="R12" s="80">
        <f t="shared" si="5"/>
        <v>0</v>
      </c>
      <c r="S12" s="79"/>
      <c r="T12" s="80">
        <f t="shared" si="6"/>
        <v>0</v>
      </c>
      <c r="U12" s="79"/>
      <c r="V12" s="80">
        <f t="shared" si="7"/>
        <v>0</v>
      </c>
      <c r="W12" s="79"/>
      <c r="X12" s="80">
        <f t="shared" si="8"/>
        <v>0</v>
      </c>
      <c r="Y12" s="81"/>
      <c r="Z12" s="79"/>
      <c r="AA12" s="80">
        <f t="shared" si="9"/>
        <v>0</v>
      </c>
      <c r="AB12" s="81"/>
      <c r="AC12" s="89">
        <f t="shared" si="10"/>
        <v>0</v>
      </c>
      <c r="AD12" s="80"/>
    </row>
    <row r="13" spans="1:30" s="3" customFormat="1" outlineLevel="1">
      <c r="B13" s="48" t="s">
        <v>264</v>
      </c>
      <c r="C13" s="3" t="s">
        <v>275</v>
      </c>
      <c r="D13" s="3" t="s">
        <v>285</v>
      </c>
      <c r="E13" s="3" t="s">
        <v>34</v>
      </c>
      <c r="F13" s="79"/>
      <c r="G13" s="80">
        <f t="shared" si="0"/>
        <v>0</v>
      </c>
      <c r="H13" s="79"/>
      <c r="I13" s="80">
        <f t="shared" si="1"/>
        <v>0</v>
      </c>
      <c r="J13" s="79"/>
      <c r="K13" s="80">
        <f t="shared" si="2"/>
        <v>0</v>
      </c>
      <c r="L13" s="81"/>
      <c r="M13" s="79"/>
      <c r="N13" s="80">
        <f t="shared" si="3"/>
        <v>0</v>
      </c>
      <c r="O13" s="79"/>
      <c r="P13" s="80">
        <f t="shared" si="4"/>
        <v>0</v>
      </c>
      <c r="Q13" s="79"/>
      <c r="R13" s="80">
        <f t="shared" si="5"/>
        <v>0</v>
      </c>
      <c r="S13" s="79"/>
      <c r="T13" s="80">
        <f t="shared" si="6"/>
        <v>0</v>
      </c>
      <c r="U13" s="79"/>
      <c r="V13" s="80">
        <f t="shared" si="7"/>
        <v>0</v>
      </c>
      <c r="W13" s="79"/>
      <c r="X13" s="80">
        <f t="shared" si="8"/>
        <v>0</v>
      </c>
      <c r="Y13" s="81"/>
      <c r="Z13" s="79"/>
      <c r="AA13" s="80">
        <f t="shared" si="9"/>
        <v>0</v>
      </c>
      <c r="AB13" s="81"/>
      <c r="AC13" s="89">
        <f t="shared" si="10"/>
        <v>0</v>
      </c>
      <c r="AD13" s="80"/>
    </row>
    <row r="14" spans="1:30" s="3" customFormat="1" outlineLevel="1">
      <c r="A14" s="3" t="s">
        <v>300</v>
      </c>
      <c r="B14" s="48" t="s">
        <v>265</v>
      </c>
      <c r="C14" s="3" t="s">
        <v>276</v>
      </c>
      <c r="D14" s="3" t="s">
        <v>286</v>
      </c>
      <c r="E14" s="3" t="s">
        <v>111</v>
      </c>
      <c r="F14" s="79"/>
      <c r="G14" s="80">
        <f t="shared" si="0"/>
        <v>0</v>
      </c>
      <c r="H14" s="79"/>
      <c r="I14" s="80">
        <f t="shared" si="1"/>
        <v>0</v>
      </c>
      <c r="J14" s="79"/>
      <c r="K14" s="80">
        <f t="shared" si="2"/>
        <v>0</v>
      </c>
      <c r="L14" s="81"/>
      <c r="M14" s="79"/>
      <c r="N14" s="80">
        <f t="shared" si="3"/>
        <v>0</v>
      </c>
      <c r="O14" s="79"/>
      <c r="P14" s="80">
        <f t="shared" si="4"/>
        <v>0</v>
      </c>
      <c r="Q14" s="79"/>
      <c r="R14" s="80">
        <f t="shared" si="5"/>
        <v>0</v>
      </c>
      <c r="S14" s="79"/>
      <c r="T14" s="80">
        <f t="shared" si="6"/>
        <v>0</v>
      </c>
      <c r="U14" s="79"/>
      <c r="V14" s="80">
        <f t="shared" si="7"/>
        <v>0</v>
      </c>
      <c r="W14" s="79"/>
      <c r="X14" s="80">
        <f t="shared" si="8"/>
        <v>0</v>
      </c>
      <c r="Y14" s="81"/>
      <c r="Z14" s="79"/>
      <c r="AA14" s="80">
        <f t="shared" si="9"/>
        <v>0</v>
      </c>
      <c r="AB14" s="81"/>
      <c r="AC14" s="89">
        <f t="shared" si="10"/>
        <v>0</v>
      </c>
      <c r="AD14" s="80"/>
    </row>
    <row r="15" spans="1:30" s="3" customFormat="1" outlineLevel="1">
      <c r="A15" s="3" t="s">
        <v>300</v>
      </c>
      <c r="B15" s="48" t="s">
        <v>266</v>
      </c>
      <c r="C15" s="3" t="s">
        <v>189</v>
      </c>
      <c r="D15" s="3" t="s">
        <v>287</v>
      </c>
      <c r="E15" s="3" t="s">
        <v>34</v>
      </c>
      <c r="F15" s="79"/>
      <c r="G15" s="80">
        <f t="shared" si="0"/>
        <v>0</v>
      </c>
      <c r="H15" s="79"/>
      <c r="I15" s="80">
        <f t="shared" si="1"/>
        <v>0</v>
      </c>
      <c r="J15" s="79"/>
      <c r="K15" s="80">
        <f t="shared" si="2"/>
        <v>0</v>
      </c>
      <c r="L15" s="81"/>
      <c r="M15" s="79"/>
      <c r="N15" s="80">
        <f t="shared" si="3"/>
        <v>0</v>
      </c>
      <c r="O15" s="79"/>
      <c r="P15" s="80">
        <f t="shared" si="4"/>
        <v>0</v>
      </c>
      <c r="Q15" s="79"/>
      <c r="R15" s="80">
        <f t="shared" si="5"/>
        <v>0</v>
      </c>
      <c r="S15" s="79"/>
      <c r="T15" s="80">
        <f t="shared" si="6"/>
        <v>0</v>
      </c>
      <c r="U15" s="79"/>
      <c r="V15" s="80">
        <f t="shared" si="7"/>
        <v>0</v>
      </c>
      <c r="W15" s="79"/>
      <c r="X15" s="80">
        <f t="shared" si="8"/>
        <v>0</v>
      </c>
      <c r="Y15" s="81"/>
      <c r="Z15" s="79"/>
      <c r="AA15" s="80">
        <f t="shared" si="9"/>
        <v>0</v>
      </c>
      <c r="AB15" s="81"/>
      <c r="AC15" s="89">
        <f t="shared" si="10"/>
        <v>0</v>
      </c>
      <c r="AD15" s="80"/>
    </row>
    <row r="16" spans="1:30" s="3" customFormat="1" outlineLevel="1">
      <c r="A16" s="3" t="s">
        <v>300</v>
      </c>
      <c r="B16" s="48" t="s">
        <v>267</v>
      </c>
      <c r="C16" s="3" t="s">
        <v>277</v>
      </c>
      <c r="D16" s="3" t="s">
        <v>288</v>
      </c>
      <c r="E16" s="3" t="s">
        <v>48</v>
      </c>
      <c r="F16" s="79"/>
      <c r="G16" s="80">
        <f t="shared" si="0"/>
        <v>0</v>
      </c>
      <c r="H16" s="79"/>
      <c r="I16" s="80">
        <f t="shared" si="1"/>
        <v>0</v>
      </c>
      <c r="J16" s="79"/>
      <c r="K16" s="80">
        <f t="shared" si="2"/>
        <v>0</v>
      </c>
      <c r="L16" s="81"/>
      <c r="M16" s="79"/>
      <c r="N16" s="80">
        <f t="shared" si="3"/>
        <v>0</v>
      </c>
      <c r="O16" s="79"/>
      <c r="P16" s="80">
        <f t="shared" si="4"/>
        <v>0</v>
      </c>
      <c r="Q16" s="79"/>
      <c r="R16" s="80">
        <f t="shared" si="5"/>
        <v>0</v>
      </c>
      <c r="S16" s="79"/>
      <c r="T16" s="80">
        <f t="shared" si="6"/>
        <v>0</v>
      </c>
      <c r="U16" s="79"/>
      <c r="V16" s="80">
        <f t="shared" si="7"/>
        <v>0</v>
      </c>
      <c r="W16" s="79"/>
      <c r="X16" s="80">
        <f t="shared" si="8"/>
        <v>0</v>
      </c>
      <c r="Y16" s="81"/>
      <c r="Z16" s="79"/>
      <c r="AA16" s="80">
        <f t="shared" si="9"/>
        <v>0</v>
      </c>
      <c r="AB16" s="81"/>
      <c r="AC16" s="89">
        <f t="shared" si="10"/>
        <v>0</v>
      </c>
      <c r="AD16" s="80"/>
    </row>
    <row r="17" spans="1:30" s="3" customFormat="1" outlineLevel="1">
      <c r="A17" s="3" t="s">
        <v>300</v>
      </c>
      <c r="B17" s="113" t="s">
        <v>268</v>
      </c>
      <c r="C17" s="3" t="s">
        <v>278</v>
      </c>
      <c r="D17" s="3" t="s">
        <v>289</v>
      </c>
      <c r="E17" s="3" t="s">
        <v>111</v>
      </c>
      <c r="F17" s="79"/>
      <c r="G17" s="80">
        <f t="shared" ref="G17:G24" si="11">IF(F17=0,,IF(F17&gt;$I$3,,($I$3+1)-(F17)))</f>
        <v>0</v>
      </c>
      <c r="H17" s="79"/>
      <c r="I17" s="80">
        <f t="shared" ref="I17:I24" si="12">IF(H17=0,,IF(H17&gt;$I$3,,($I$3+1)-(H17)))</f>
        <v>0</v>
      </c>
      <c r="J17" s="79"/>
      <c r="K17" s="80">
        <f t="shared" ref="K17:K24" si="13">IF(J17=0,,IF(J17&gt;$I$3,,($I$3+1)-(J17)))</f>
        <v>0</v>
      </c>
      <c r="L17" s="81"/>
      <c r="M17" s="79"/>
      <c r="N17" s="80">
        <f t="shared" ref="N17:N24" si="14">IF(M17=0,,IF(M17&gt;$I$3,,($I$3+1)-(M17)))</f>
        <v>0</v>
      </c>
      <c r="O17" s="79"/>
      <c r="P17" s="80">
        <f t="shared" ref="P17:P24" si="15">IF(O17=0,,IF(O17&gt;$I$3,,($I$3+1)-(O17)))</f>
        <v>0</v>
      </c>
      <c r="Q17" s="79"/>
      <c r="R17" s="80">
        <v>0</v>
      </c>
      <c r="S17" s="79"/>
      <c r="T17" s="80">
        <f t="shared" ref="T17:T24" si="16">IF(S17=0,,IF(S17&gt;$I$3,,($I$3+1)-(S17)))</f>
        <v>0</v>
      </c>
      <c r="U17" s="79"/>
      <c r="V17" s="80">
        <f t="shared" ref="V17:V24" si="17">IF(U17=0,,IF(U17&gt;$I$3,,($I$3+1)-(U17)))</f>
        <v>0</v>
      </c>
      <c r="W17" s="79"/>
      <c r="X17" s="80">
        <f t="shared" ref="X17:X24" si="18">IF(W17=0,,IF(W17&gt;$I$3,,($I$3+1)-(W17)))</f>
        <v>0</v>
      </c>
      <c r="Y17" s="81"/>
      <c r="Z17" s="79">
        <v>0</v>
      </c>
      <c r="AA17" s="80">
        <f t="shared" ref="AA17:AA24" si="19">IF(Z17=0,,IF(Z17&gt;$I$3,,($I$3+1)-(Z17)))</f>
        <v>0</v>
      </c>
      <c r="AB17" s="81"/>
      <c r="AC17" s="89">
        <f>SUM(G17+I17+K17+N17+P17+R17+T17+V17+X17+AA17)</f>
        <v>0</v>
      </c>
      <c r="AD17" s="80"/>
    </row>
    <row r="18" spans="1:30" s="3" customFormat="1" outlineLevel="1">
      <c r="A18" s="3" t="s">
        <v>300</v>
      </c>
      <c r="B18" s="113" t="s">
        <v>269</v>
      </c>
      <c r="C18" s="3" t="s">
        <v>279</v>
      </c>
      <c r="D18" s="3" t="s">
        <v>290</v>
      </c>
      <c r="E18" s="3" t="s">
        <v>38</v>
      </c>
      <c r="F18" s="79"/>
      <c r="G18" s="80">
        <f t="shared" si="11"/>
        <v>0</v>
      </c>
      <c r="H18" s="79"/>
      <c r="I18" s="80">
        <f t="shared" si="12"/>
        <v>0</v>
      </c>
      <c r="J18" s="79"/>
      <c r="K18" s="80">
        <f t="shared" si="13"/>
        <v>0</v>
      </c>
      <c r="L18" s="81"/>
      <c r="M18" s="79"/>
      <c r="N18" s="80">
        <f t="shared" si="14"/>
        <v>0</v>
      </c>
      <c r="O18" s="79"/>
      <c r="P18" s="80">
        <f t="shared" si="15"/>
        <v>0</v>
      </c>
      <c r="Q18" s="79"/>
      <c r="R18" s="80">
        <f t="shared" ref="R18:R24" si="20">IF(Q18=0,,IF(Q18&gt;$I$3,,($I$3+1)-(Q18)))</f>
        <v>0</v>
      </c>
      <c r="S18" s="79"/>
      <c r="T18" s="80">
        <f t="shared" si="16"/>
        <v>0</v>
      </c>
      <c r="U18" s="79"/>
      <c r="V18" s="80">
        <f t="shared" si="17"/>
        <v>0</v>
      </c>
      <c r="W18" s="79"/>
      <c r="X18" s="80">
        <f t="shared" si="18"/>
        <v>0</v>
      </c>
      <c r="Y18" s="81"/>
      <c r="Z18" s="79">
        <v>0</v>
      </c>
      <c r="AA18" s="80">
        <f t="shared" si="19"/>
        <v>0</v>
      </c>
      <c r="AB18" s="81"/>
      <c r="AC18" s="89">
        <f t="shared" ref="AC18:AC90" si="21">SUM(G18+I18+K18+N18+P18+R18+T18+V18+X18+AA18)</f>
        <v>0</v>
      </c>
      <c r="AD18" s="80"/>
    </row>
    <row r="19" spans="1:30" s="55" customFormat="1" outlineLevel="1">
      <c r="A19" s="3" t="s">
        <v>300</v>
      </c>
      <c r="B19" s="48" t="s">
        <v>270</v>
      </c>
      <c r="C19" s="3" t="s">
        <v>280</v>
      </c>
      <c r="D19" s="3" t="s">
        <v>291</v>
      </c>
      <c r="E19" s="3" t="s">
        <v>239</v>
      </c>
      <c r="F19" s="79"/>
      <c r="G19" s="80">
        <f t="shared" si="11"/>
        <v>0</v>
      </c>
      <c r="H19" s="79"/>
      <c r="I19" s="80">
        <f t="shared" si="12"/>
        <v>0</v>
      </c>
      <c r="J19" s="79"/>
      <c r="K19" s="80">
        <f t="shared" si="13"/>
        <v>0</v>
      </c>
      <c r="L19" s="81"/>
      <c r="M19" s="79"/>
      <c r="N19" s="80">
        <f t="shared" si="14"/>
        <v>0</v>
      </c>
      <c r="O19" s="79"/>
      <c r="P19" s="80">
        <f t="shared" si="15"/>
        <v>0</v>
      </c>
      <c r="Q19" s="79"/>
      <c r="R19" s="80">
        <f t="shared" si="20"/>
        <v>0</v>
      </c>
      <c r="S19" s="79"/>
      <c r="T19" s="80">
        <f t="shared" si="16"/>
        <v>0</v>
      </c>
      <c r="U19" s="79"/>
      <c r="V19" s="80">
        <f t="shared" si="17"/>
        <v>0</v>
      </c>
      <c r="W19" s="79"/>
      <c r="X19" s="80">
        <f t="shared" si="18"/>
        <v>0</v>
      </c>
      <c r="Y19" s="81"/>
      <c r="Z19" s="79"/>
      <c r="AA19" s="80">
        <f t="shared" si="19"/>
        <v>0</v>
      </c>
      <c r="AB19" s="81"/>
      <c r="AC19" s="89">
        <f t="shared" si="21"/>
        <v>0</v>
      </c>
      <c r="AD19" s="80"/>
    </row>
    <row r="20" spans="1:30" outlineLevel="1">
      <c r="A20" s="5" t="s">
        <v>300</v>
      </c>
      <c r="B20" s="48" t="s">
        <v>292</v>
      </c>
      <c r="C20" s="3"/>
      <c r="D20" t="s">
        <v>294</v>
      </c>
      <c r="E20" s="6" t="s">
        <v>38</v>
      </c>
      <c r="F20" s="67"/>
      <c r="G20" s="7">
        <f t="shared" si="11"/>
        <v>0</v>
      </c>
      <c r="H20" s="67"/>
      <c r="I20" s="7">
        <f t="shared" si="12"/>
        <v>0</v>
      </c>
      <c r="J20" s="67"/>
      <c r="K20" s="31">
        <f t="shared" si="13"/>
        <v>0</v>
      </c>
      <c r="L20" s="41"/>
      <c r="M20" s="67"/>
      <c r="N20" s="7">
        <f t="shared" si="14"/>
        <v>0</v>
      </c>
      <c r="O20" s="67"/>
      <c r="P20" s="7">
        <f t="shared" si="15"/>
        <v>0</v>
      </c>
      <c r="Q20" s="67"/>
      <c r="R20" s="7">
        <f t="shared" si="20"/>
        <v>0</v>
      </c>
      <c r="S20" s="67"/>
      <c r="T20" s="7">
        <f t="shared" si="16"/>
        <v>0</v>
      </c>
      <c r="U20" s="67"/>
      <c r="V20" s="7">
        <f t="shared" si="17"/>
        <v>0</v>
      </c>
      <c r="W20" s="67"/>
      <c r="X20" s="7">
        <f t="shared" si="18"/>
        <v>0</v>
      </c>
      <c r="Z20" s="67"/>
      <c r="AA20" s="7">
        <f t="shared" si="19"/>
        <v>0</v>
      </c>
      <c r="AC20" s="77">
        <f t="shared" ref="AC20:AC21" si="22">SUM(G20+I20+K20+N20+P20+R20+T20+V20+X20+AA20)</f>
        <v>0</v>
      </c>
      <c r="AD20" s="7"/>
    </row>
    <row r="21" spans="1:30" outlineLevel="1">
      <c r="A21" s="28" t="s">
        <v>300</v>
      </c>
      <c r="B21" s="82" t="s">
        <v>293</v>
      </c>
      <c r="C21" s="18"/>
      <c r="D21" t="s">
        <v>295</v>
      </c>
      <c r="E21" s="19" t="s">
        <v>38</v>
      </c>
      <c r="F21" s="68"/>
      <c r="G21" s="29">
        <f t="shared" si="11"/>
        <v>0</v>
      </c>
      <c r="H21" s="68"/>
      <c r="I21" s="29">
        <f t="shared" si="12"/>
        <v>0</v>
      </c>
      <c r="J21" s="68"/>
      <c r="K21" s="32">
        <f t="shared" si="13"/>
        <v>0</v>
      </c>
      <c r="L21" s="41"/>
      <c r="M21" s="68"/>
      <c r="N21" s="29">
        <f t="shared" si="14"/>
        <v>0</v>
      </c>
      <c r="O21" s="68"/>
      <c r="P21" s="29">
        <f t="shared" si="15"/>
        <v>0</v>
      </c>
      <c r="Q21" s="68"/>
      <c r="R21" s="29">
        <f t="shared" si="20"/>
        <v>0</v>
      </c>
      <c r="S21" s="68"/>
      <c r="T21" s="29">
        <f t="shared" si="16"/>
        <v>0</v>
      </c>
      <c r="U21" s="68"/>
      <c r="V21" s="29">
        <f t="shared" si="17"/>
        <v>0</v>
      </c>
      <c r="W21" s="68"/>
      <c r="X21" s="29">
        <f t="shared" si="18"/>
        <v>0</v>
      </c>
      <c r="Z21" s="68"/>
      <c r="AA21" s="29">
        <f t="shared" si="19"/>
        <v>0</v>
      </c>
      <c r="AC21" s="77">
        <f t="shared" si="22"/>
        <v>0</v>
      </c>
      <c r="AD21" s="29"/>
    </row>
    <row r="22" spans="1:30" outlineLevel="1">
      <c r="A22" s="5" t="s">
        <v>300</v>
      </c>
      <c r="B22" s="48" t="s">
        <v>225</v>
      </c>
      <c r="C22" s="3" t="s">
        <v>246</v>
      </c>
      <c r="D22" s="3" t="s">
        <v>253</v>
      </c>
      <c r="E22" s="3" t="s">
        <v>48</v>
      </c>
      <c r="F22" s="67"/>
      <c r="G22" s="7">
        <f t="shared" si="11"/>
        <v>0</v>
      </c>
      <c r="H22" s="67"/>
      <c r="I22" s="7">
        <f t="shared" si="12"/>
        <v>0</v>
      </c>
      <c r="J22" s="67"/>
      <c r="K22" s="31">
        <f t="shared" si="13"/>
        <v>0</v>
      </c>
      <c r="L22" s="41"/>
      <c r="M22" s="67"/>
      <c r="N22" s="7">
        <f t="shared" si="14"/>
        <v>0</v>
      </c>
      <c r="O22" s="67"/>
      <c r="P22" s="7">
        <f t="shared" si="15"/>
        <v>0</v>
      </c>
      <c r="Q22" s="67"/>
      <c r="R22" s="7">
        <f t="shared" si="20"/>
        <v>0</v>
      </c>
      <c r="S22" s="67"/>
      <c r="T22" s="7">
        <f t="shared" si="16"/>
        <v>0</v>
      </c>
      <c r="U22" s="67"/>
      <c r="V22" s="7">
        <f t="shared" si="17"/>
        <v>0</v>
      </c>
      <c r="W22" s="67"/>
      <c r="X22" s="7">
        <f t="shared" si="18"/>
        <v>0</v>
      </c>
      <c r="Z22" s="67"/>
      <c r="AA22" s="7">
        <f t="shared" si="19"/>
        <v>0</v>
      </c>
      <c r="AC22" s="77">
        <f t="shared" ref="AC22:AC23" si="23">SUM(G22+I22+K22+N22+P22+R22+T22+V22+X22+AA22)</f>
        <v>0</v>
      </c>
      <c r="AD22" s="7"/>
    </row>
    <row r="23" spans="1:30" ht="16" outlineLevel="1" thickBot="1">
      <c r="A23" s="5"/>
      <c r="B23" s="48"/>
      <c r="C23" s="3"/>
      <c r="D23" s="3"/>
      <c r="E23" s="6"/>
      <c r="F23" s="67"/>
      <c r="G23" s="7">
        <f t="shared" si="11"/>
        <v>0</v>
      </c>
      <c r="H23" s="67"/>
      <c r="I23" s="7">
        <f t="shared" si="12"/>
        <v>0</v>
      </c>
      <c r="J23" s="67"/>
      <c r="K23" s="31">
        <f t="shared" si="13"/>
        <v>0</v>
      </c>
      <c r="L23" s="41"/>
      <c r="M23" s="67"/>
      <c r="N23" s="7">
        <f t="shared" si="14"/>
        <v>0</v>
      </c>
      <c r="O23" s="67"/>
      <c r="P23" s="7">
        <f t="shared" si="15"/>
        <v>0</v>
      </c>
      <c r="Q23" s="67"/>
      <c r="R23" s="7">
        <f t="shared" si="20"/>
        <v>0</v>
      </c>
      <c r="S23" s="67"/>
      <c r="T23" s="7">
        <f t="shared" si="16"/>
        <v>0</v>
      </c>
      <c r="U23" s="67"/>
      <c r="V23" s="7">
        <f t="shared" si="17"/>
        <v>0</v>
      </c>
      <c r="W23" s="67"/>
      <c r="X23" s="7">
        <f t="shared" si="18"/>
        <v>0</v>
      </c>
      <c r="Z23" s="67"/>
      <c r="AA23" s="7">
        <f t="shared" si="19"/>
        <v>0</v>
      </c>
      <c r="AC23" s="77">
        <f t="shared" si="23"/>
        <v>0</v>
      </c>
      <c r="AD23" s="7"/>
    </row>
    <row r="24" spans="1:30" ht="16" hidden="1" outlineLevel="1" thickBot="1">
      <c r="A24" s="106"/>
      <c r="B24" s="107"/>
      <c r="C24" s="108"/>
      <c r="D24" s="108"/>
      <c r="E24" s="109"/>
      <c r="F24" s="110"/>
      <c r="G24" s="111">
        <f t="shared" si="11"/>
        <v>0</v>
      </c>
      <c r="H24" s="110"/>
      <c r="I24" s="111">
        <f t="shared" si="12"/>
        <v>0</v>
      </c>
      <c r="J24" s="110"/>
      <c r="K24" s="112">
        <f t="shared" si="13"/>
        <v>0</v>
      </c>
      <c r="L24" s="60"/>
      <c r="M24" s="110"/>
      <c r="N24" s="111">
        <f t="shared" si="14"/>
        <v>0</v>
      </c>
      <c r="O24" s="110"/>
      <c r="P24" s="111">
        <f t="shared" si="15"/>
        <v>0</v>
      </c>
      <c r="Q24" s="110"/>
      <c r="R24" s="111">
        <f t="shared" si="20"/>
        <v>0</v>
      </c>
      <c r="S24" s="110"/>
      <c r="T24" s="111">
        <f t="shared" si="16"/>
        <v>0</v>
      </c>
      <c r="U24" s="110"/>
      <c r="V24" s="111">
        <f t="shared" si="17"/>
        <v>0</v>
      </c>
      <c r="W24" s="110"/>
      <c r="X24" s="111">
        <f t="shared" si="18"/>
        <v>0</v>
      </c>
      <c r="Y24" s="61"/>
      <c r="Z24" s="110"/>
      <c r="AA24" s="111">
        <f t="shared" si="19"/>
        <v>0</v>
      </c>
      <c r="AB24" s="61"/>
      <c r="AC24" s="100">
        <f t="shared" si="21"/>
        <v>0</v>
      </c>
      <c r="AD24" s="111"/>
    </row>
    <row r="25" spans="1:30" ht="20" collapsed="1">
      <c r="A25" s="83" t="s">
        <v>28</v>
      </c>
      <c r="B25" s="84"/>
      <c r="C25" s="85"/>
      <c r="D25" s="86">
        <v>7</v>
      </c>
      <c r="E25" s="87"/>
      <c r="F25" s="88"/>
      <c r="G25" s="86"/>
      <c r="H25" s="88"/>
      <c r="I25" s="86"/>
      <c r="J25" s="88"/>
      <c r="K25" s="86"/>
      <c r="L25" s="86"/>
      <c r="M25" s="88"/>
      <c r="N25" s="86"/>
      <c r="O25" s="88"/>
      <c r="P25" s="86"/>
      <c r="Q25" s="88"/>
      <c r="R25" s="86"/>
      <c r="S25" s="88"/>
      <c r="T25" s="86"/>
      <c r="U25" s="88"/>
      <c r="V25" s="86"/>
      <c r="W25" s="88"/>
      <c r="X25" s="86"/>
      <c r="Y25" s="86"/>
      <c r="Z25" s="114" t="s">
        <v>32</v>
      </c>
      <c r="AA25" s="114"/>
      <c r="AB25" s="86"/>
      <c r="AC25" s="114"/>
      <c r="AD25" s="114"/>
    </row>
    <row r="26" spans="1:30" s="3" customFormat="1" outlineLevel="1">
      <c r="A26" s="3" t="s">
        <v>300</v>
      </c>
      <c r="B26" s="48" t="s">
        <v>240</v>
      </c>
      <c r="C26" s="3" t="s">
        <v>247</v>
      </c>
      <c r="D26" s="3" t="s">
        <v>254</v>
      </c>
      <c r="E26" s="3" t="s">
        <v>38</v>
      </c>
      <c r="F26" s="79">
        <v>1</v>
      </c>
      <c r="G26" s="80">
        <f t="shared" ref="G26:G34" si="24">IF(F26=0,,IF(F26&gt;$I$3,,($I$3+1)-(F26)))</f>
        <v>5</v>
      </c>
      <c r="H26" s="79">
        <v>4</v>
      </c>
      <c r="I26" s="80">
        <f t="shared" ref="I26:I34" si="25">IF(H26=0,,IF(H26&gt;$I$3,,($I$3+1)-(H26)))</f>
        <v>2</v>
      </c>
      <c r="J26" s="79">
        <v>1</v>
      </c>
      <c r="K26" s="80">
        <f t="shared" ref="K26:K34" si="26">IF(J26=0,,IF(J26&gt;$I$3,,($I$3+1)-(J26)))</f>
        <v>5</v>
      </c>
      <c r="L26" s="81"/>
      <c r="M26" s="79">
        <v>3</v>
      </c>
      <c r="N26" s="80">
        <f t="shared" ref="N26:N34" si="27">IF(M26=0,,IF(M26&gt;$I$3,,($I$3+1)-(M26)))</f>
        <v>3</v>
      </c>
      <c r="O26" s="79">
        <v>3</v>
      </c>
      <c r="P26" s="80">
        <f t="shared" ref="P26:P34" si="28">IF(O26=0,,IF(O26&gt;$I$3,,($I$3+1)-(O26)))</f>
        <v>3</v>
      </c>
      <c r="Q26" s="79">
        <v>2</v>
      </c>
      <c r="R26" s="80">
        <f t="shared" ref="R26:R34" si="29">IF(Q26=0,,IF(Q26&gt;$I$3,,($I$3+1)-(Q26)))</f>
        <v>4</v>
      </c>
      <c r="S26" s="79">
        <v>4</v>
      </c>
      <c r="T26" s="80">
        <f t="shared" ref="T26:T34" si="30">IF(S26=0,,IF(S26&gt;$I$3,,($I$3+1)-(S26)))</f>
        <v>2</v>
      </c>
      <c r="U26" s="79">
        <v>2</v>
      </c>
      <c r="V26" s="80">
        <f t="shared" ref="V26:V34" si="31">IF(U26=0,,IF(U26&gt;$I$3,,($I$3+1)-(U26)))</f>
        <v>4</v>
      </c>
      <c r="W26" s="79">
        <v>2</v>
      </c>
      <c r="X26" s="80">
        <f t="shared" ref="X26:X34" si="32">IF(W26=0,,IF(W26&gt;$I$3,,($I$3+1)-(W26)))</f>
        <v>4</v>
      </c>
      <c r="Y26" s="81"/>
      <c r="Z26" s="79"/>
      <c r="AA26" s="80">
        <f t="shared" ref="AA26:AA34" si="33">IF(Z26=0,,IF(Z26&gt;$I$3,,($I$3+1)-(Z26)))</f>
        <v>0</v>
      </c>
      <c r="AB26" s="81"/>
      <c r="AC26" s="89">
        <f t="shared" si="21"/>
        <v>32</v>
      </c>
      <c r="AD26" s="80">
        <v>2</v>
      </c>
    </row>
    <row r="27" spans="1:30" s="3" customFormat="1" outlineLevel="1">
      <c r="A27" s="3" t="s">
        <v>300</v>
      </c>
      <c r="B27" s="48" t="s">
        <v>241</v>
      </c>
      <c r="C27" s="3" t="s">
        <v>248</v>
      </c>
      <c r="D27" s="3" t="s">
        <v>255</v>
      </c>
      <c r="E27" s="3" t="s">
        <v>48</v>
      </c>
      <c r="F27" s="79">
        <v>3</v>
      </c>
      <c r="G27" s="80">
        <f t="shared" si="24"/>
        <v>3</v>
      </c>
      <c r="H27" s="79">
        <v>1</v>
      </c>
      <c r="I27" s="80">
        <f t="shared" si="25"/>
        <v>5</v>
      </c>
      <c r="J27" s="79">
        <v>2</v>
      </c>
      <c r="K27" s="80">
        <f t="shared" si="26"/>
        <v>4</v>
      </c>
      <c r="L27" s="81"/>
      <c r="M27" s="79"/>
      <c r="N27" s="80">
        <f t="shared" si="27"/>
        <v>0</v>
      </c>
      <c r="O27" s="79">
        <v>4</v>
      </c>
      <c r="P27" s="80">
        <f t="shared" si="28"/>
        <v>2</v>
      </c>
      <c r="Q27" s="79">
        <v>5</v>
      </c>
      <c r="R27" s="80">
        <f t="shared" si="29"/>
        <v>1</v>
      </c>
      <c r="S27" s="79">
        <v>3</v>
      </c>
      <c r="T27" s="80">
        <f t="shared" si="30"/>
        <v>3</v>
      </c>
      <c r="U27" s="79">
        <v>3</v>
      </c>
      <c r="V27" s="80">
        <f t="shared" si="31"/>
        <v>3</v>
      </c>
      <c r="W27" s="79">
        <v>5</v>
      </c>
      <c r="X27" s="80">
        <f t="shared" si="32"/>
        <v>1</v>
      </c>
      <c r="Y27" s="81"/>
      <c r="Z27" s="79"/>
      <c r="AA27" s="80">
        <f t="shared" si="33"/>
        <v>0</v>
      </c>
      <c r="AB27" s="81"/>
      <c r="AC27" s="89">
        <f t="shared" ref="AC27:AC30" si="34">SUM(G27+I27+K27+N27+P27+R27+T27+V27+X27+AA27)</f>
        <v>22</v>
      </c>
      <c r="AD27" s="80">
        <v>4</v>
      </c>
    </row>
    <row r="28" spans="1:30" s="3" customFormat="1" outlineLevel="1">
      <c r="A28" s="3" t="s">
        <v>300</v>
      </c>
      <c r="B28" s="48" t="s">
        <v>242</v>
      </c>
      <c r="C28" s="3" t="s">
        <v>249</v>
      </c>
      <c r="D28" s="3" t="s">
        <v>256</v>
      </c>
      <c r="E28" s="3" t="s">
        <v>48</v>
      </c>
      <c r="F28" s="79">
        <v>4</v>
      </c>
      <c r="G28" s="80">
        <f t="shared" si="24"/>
        <v>2</v>
      </c>
      <c r="H28" s="79">
        <v>5</v>
      </c>
      <c r="I28" s="80">
        <f t="shared" si="25"/>
        <v>1</v>
      </c>
      <c r="J28" s="79">
        <v>5</v>
      </c>
      <c r="K28" s="80">
        <f t="shared" si="26"/>
        <v>1</v>
      </c>
      <c r="L28" s="81"/>
      <c r="M28" s="79">
        <v>1</v>
      </c>
      <c r="N28" s="80">
        <f t="shared" si="27"/>
        <v>5</v>
      </c>
      <c r="O28" s="79">
        <v>2</v>
      </c>
      <c r="P28" s="80">
        <f t="shared" si="28"/>
        <v>4</v>
      </c>
      <c r="Q28" s="79">
        <v>3</v>
      </c>
      <c r="R28" s="80">
        <f t="shared" si="29"/>
        <v>3</v>
      </c>
      <c r="S28" s="79"/>
      <c r="T28" s="80">
        <f t="shared" si="30"/>
        <v>0</v>
      </c>
      <c r="U28" s="79">
        <v>1</v>
      </c>
      <c r="V28" s="80">
        <f t="shared" si="31"/>
        <v>5</v>
      </c>
      <c r="W28" s="79">
        <v>3</v>
      </c>
      <c r="X28" s="80">
        <f t="shared" si="32"/>
        <v>3</v>
      </c>
      <c r="Y28" s="81"/>
      <c r="Z28" s="79">
        <v>1</v>
      </c>
      <c r="AA28" s="80">
        <f t="shared" si="33"/>
        <v>5</v>
      </c>
      <c r="AB28" s="81"/>
      <c r="AC28" s="89">
        <f t="shared" si="34"/>
        <v>29</v>
      </c>
      <c r="AD28" s="80">
        <v>3</v>
      </c>
    </row>
    <row r="29" spans="1:30" s="3" customFormat="1" outlineLevel="1">
      <c r="A29" s="3" t="s">
        <v>300</v>
      </c>
      <c r="B29" s="48" t="s">
        <v>243</v>
      </c>
      <c r="C29" s="3" t="s">
        <v>250</v>
      </c>
      <c r="D29" s="3" t="s">
        <v>257</v>
      </c>
      <c r="E29" s="3" t="s">
        <v>34</v>
      </c>
      <c r="F29" s="79">
        <v>2</v>
      </c>
      <c r="G29" s="80">
        <f t="shared" si="24"/>
        <v>4</v>
      </c>
      <c r="H29" s="79"/>
      <c r="I29" s="80">
        <f t="shared" si="25"/>
        <v>0</v>
      </c>
      <c r="J29" s="79"/>
      <c r="K29" s="80">
        <f t="shared" si="26"/>
        <v>0</v>
      </c>
      <c r="L29" s="81"/>
      <c r="M29" s="79"/>
      <c r="N29" s="80">
        <f t="shared" si="27"/>
        <v>0</v>
      </c>
      <c r="O29" s="79"/>
      <c r="P29" s="80">
        <f t="shared" si="28"/>
        <v>0</v>
      </c>
      <c r="Q29" s="79"/>
      <c r="R29" s="80">
        <f t="shared" si="29"/>
        <v>0</v>
      </c>
      <c r="S29" s="79"/>
      <c r="T29" s="80">
        <f t="shared" si="30"/>
        <v>0</v>
      </c>
      <c r="U29" s="79"/>
      <c r="V29" s="80">
        <f t="shared" si="31"/>
        <v>0</v>
      </c>
      <c r="W29" s="79"/>
      <c r="X29" s="80">
        <f t="shared" si="32"/>
        <v>0</v>
      </c>
      <c r="Y29" s="81"/>
      <c r="Z29" s="79"/>
      <c r="AA29" s="80">
        <f t="shared" si="33"/>
        <v>0</v>
      </c>
      <c r="AB29" s="81"/>
      <c r="AC29" s="89">
        <f t="shared" si="34"/>
        <v>4</v>
      </c>
      <c r="AD29" s="80">
        <v>6</v>
      </c>
    </row>
    <row r="30" spans="1:30" s="3" customFormat="1" outlineLevel="1">
      <c r="A30" s="3" t="s">
        <v>300</v>
      </c>
      <c r="B30" s="48" t="s">
        <v>244</v>
      </c>
      <c r="C30" s="3" t="s">
        <v>251</v>
      </c>
      <c r="D30" s="3" t="s">
        <v>258</v>
      </c>
      <c r="E30" s="3" t="s">
        <v>111</v>
      </c>
      <c r="F30" s="79">
        <v>5</v>
      </c>
      <c r="G30" s="80">
        <f t="shared" si="24"/>
        <v>1</v>
      </c>
      <c r="H30" s="79">
        <v>2</v>
      </c>
      <c r="I30" s="80">
        <f t="shared" si="25"/>
        <v>4</v>
      </c>
      <c r="J30" s="79">
        <v>3</v>
      </c>
      <c r="K30" s="80">
        <f t="shared" si="26"/>
        <v>3</v>
      </c>
      <c r="L30" s="81"/>
      <c r="M30" s="79">
        <v>4</v>
      </c>
      <c r="N30" s="80">
        <f t="shared" si="27"/>
        <v>2</v>
      </c>
      <c r="O30" s="79">
        <v>1</v>
      </c>
      <c r="P30" s="80">
        <f t="shared" si="28"/>
        <v>5</v>
      </c>
      <c r="Q30" s="79">
        <v>1</v>
      </c>
      <c r="R30" s="80">
        <f t="shared" si="29"/>
        <v>5</v>
      </c>
      <c r="S30" s="79">
        <v>1</v>
      </c>
      <c r="T30" s="80">
        <f t="shared" si="30"/>
        <v>5</v>
      </c>
      <c r="U30" s="79"/>
      <c r="V30" s="80">
        <f t="shared" si="31"/>
        <v>0</v>
      </c>
      <c r="W30" s="79">
        <v>1</v>
      </c>
      <c r="X30" s="80">
        <f t="shared" si="32"/>
        <v>5</v>
      </c>
      <c r="Y30" s="81"/>
      <c r="Z30" s="79">
        <v>2</v>
      </c>
      <c r="AA30" s="80">
        <f t="shared" si="33"/>
        <v>4</v>
      </c>
      <c r="AB30" s="81"/>
      <c r="AC30" s="89">
        <f t="shared" si="34"/>
        <v>34</v>
      </c>
      <c r="AD30" s="80">
        <v>1</v>
      </c>
    </row>
    <row r="31" spans="1:30" s="3" customFormat="1" outlineLevel="1">
      <c r="A31" s="3" t="s">
        <v>300</v>
      </c>
      <c r="B31" s="48" t="s">
        <v>245</v>
      </c>
      <c r="C31" s="3" t="s">
        <v>252</v>
      </c>
      <c r="D31" s="3" t="s">
        <v>259</v>
      </c>
      <c r="E31" s="3" t="s">
        <v>34</v>
      </c>
      <c r="F31" s="79">
        <v>5</v>
      </c>
      <c r="G31" s="80">
        <f t="shared" si="24"/>
        <v>1</v>
      </c>
      <c r="H31" s="79">
        <v>3</v>
      </c>
      <c r="I31" s="80">
        <f t="shared" si="25"/>
        <v>3</v>
      </c>
      <c r="J31" s="79">
        <v>4</v>
      </c>
      <c r="K31" s="80">
        <f t="shared" si="26"/>
        <v>2</v>
      </c>
      <c r="L31" s="81"/>
      <c r="M31" s="79">
        <v>2</v>
      </c>
      <c r="N31" s="80">
        <f t="shared" si="27"/>
        <v>4</v>
      </c>
      <c r="O31" s="79">
        <v>5</v>
      </c>
      <c r="P31" s="80">
        <f t="shared" si="28"/>
        <v>1</v>
      </c>
      <c r="Q31" s="79">
        <v>4</v>
      </c>
      <c r="R31" s="80">
        <f t="shared" si="29"/>
        <v>2</v>
      </c>
      <c r="S31" s="79">
        <v>2</v>
      </c>
      <c r="T31" s="80">
        <f t="shared" si="30"/>
        <v>4</v>
      </c>
      <c r="U31" s="79">
        <v>4</v>
      </c>
      <c r="V31" s="80">
        <f t="shared" si="31"/>
        <v>2</v>
      </c>
      <c r="W31" s="79">
        <v>4</v>
      </c>
      <c r="X31" s="80">
        <f t="shared" si="32"/>
        <v>2</v>
      </c>
      <c r="Y31" s="81"/>
      <c r="Z31" s="79"/>
      <c r="AA31" s="80">
        <f t="shared" si="33"/>
        <v>0</v>
      </c>
      <c r="AB31" s="81"/>
      <c r="AC31" s="89">
        <f t="shared" ref="AC31" si="35">SUM(G31+I31+K31+N31+P31+R31+T31+V31+X31+AA31)</f>
        <v>21</v>
      </c>
      <c r="AD31" s="80">
        <v>5</v>
      </c>
    </row>
    <row r="32" spans="1:30" ht="16" outlineLevel="1" thickBot="1">
      <c r="A32" s="96"/>
      <c r="B32" s="49"/>
      <c r="C32" s="96"/>
      <c r="D32" s="98"/>
      <c r="E32" s="99"/>
      <c r="F32" s="66"/>
      <c r="G32" s="30">
        <f t="shared" si="24"/>
        <v>0</v>
      </c>
      <c r="H32" s="66"/>
      <c r="I32" s="30">
        <f t="shared" si="25"/>
        <v>0</v>
      </c>
      <c r="J32" s="66"/>
      <c r="K32" s="33">
        <f t="shared" si="26"/>
        <v>0</v>
      </c>
      <c r="L32" s="41"/>
      <c r="M32" s="66"/>
      <c r="N32" s="30">
        <f t="shared" si="27"/>
        <v>0</v>
      </c>
      <c r="O32" s="66"/>
      <c r="P32" s="30">
        <f t="shared" si="28"/>
        <v>0</v>
      </c>
      <c r="Q32" s="66"/>
      <c r="R32" s="30">
        <f t="shared" si="29"/>
        <v>0</v>
      </c>
      <c r="S32" s="66"/>
      <c r="T32" s="30">
        <f t="shared" si="30"/>
        <v>0</v>
      </c>
      <c r="U32" s="66"/>
      <c r="V32" s="30">
        <f t="shared" si="31"/>
        <v>0</v>
      </c>
      <c r="W32" s="66"/>
      <c r="X32" s="30">
        <f t="shared" si="32"/>
        <v>0</v>
      </c>
      <c r="Z32" s="66"/>
      <c r="AA32" s="30">
        <f t="shared" si="33"/>
        <v>0</v>
      </c>
      <c r="AC32" s="100">
        <f t="shared" ref="AC32" si="36">SUM(G32+I32+K32+N32+P32+R32+T32+V32+X32+AA32)</f>
        <v>0</v>
      </c>
      <c r="AD32" s="30"/>
    </row>
    <row r="33" spans="1:30" hidden="1" outlineLevel="1">
      <c r="A33" s="5"/>
      <c r="B33" s="48"/>
      <c r="C33" s="3"/>
      <c r="D33" s="3"/>
      <c r="E33" s="6"/>
      <c r="F33" s="67"/>
      <c r="G33" s="7">
        <f t="shared" si="24"/>
        <v>0</v>
      </c>
      <c r="H33" s="67"/>
      <c r="I33" s="7">
        <f t="shared" si="25"/>
        <v>0</v>
      </c>
      <c r="J33" s="67"/>
      <c r="K33" s="31">
        <f t="shared" si="26"/>
        <v>0</v>
      </c>
      <c r="L33" s="41"/>
      <c r="M33" s="67"/>
      <c r="N33" s="7">
        <f t="shared" si="27"/>
        <v>0</v>
      </c>
      <c r="O33" s="67"/>
      <c r="P33" s="7">
        <f t="shared" si="28"/>
        <v>0</v>
      </c>
      <c r="Q33" s="67"/>
      <c r="R33" s="7">
        <f t="shared" si="29"/>
        <v>0</v>
      </c>
      <c r="S33" s="67"/>
      <c r="T33" s="7">
        <f t="shared" si="30"/>
        <v>0</v>
      </c>
      <c r="U33" s="67"/>
      <c r="V33" s="7">
        <f t="shared" si="31"/>
        <v>0</v>
      </c>
      <c r="W33" s="67"/>
      <c r="X33" s="7">
        <f t="shared" si="32"/>
        <v>0</v>
      </c>
      <c r="Z33" s="67"/>
      <c r="AA33" s="7">
        <f t="shared" si="33"/>
        <v>0</v>
      </c>
      <c r="AC33" s="77">
        <f t="shared" si="21"/>
        <v>0</v>
      </c>
      <c r="AD33" s="7"/>
    </row>
    <row r="34" spans="1:30" ht="16" hidden="1" outlineLevel="1" thickBot="1">
      <c r="A34" s="28"/>
      <c r="B34" s="82"/>
      <c r="C34" s="18"/>
      <c r="D34" s="18"/>
      <c r="E34" s="19"/>
      <c r="F34" s="68"/>
      <c r="G34" s="29">
        <f t="shared" si="24"/>
        <v>0</v>
      </c>
      <c r="H34" s="68"/>
      <c r="I34" s="29">
        <f t="shared" si="25"/>
        <v>0</v>
      </c>
      <c r="J34" s="68"/>
      <c r="K34" s="32">
        <f t="shared" si="26"/>
        <v>0</v>
      </c>
      <c r="L34" s="41"/>
      <c r="M34" s="68"/>
      <c r="N34" s="29">
        <f t="shared" si="27"/>
        <v>0</v>
      </c>
      <c r="O34" s="68"/>
      <c r="P34" s="29">
        <f t="shared" si="28"/>
        <v>0</v>
      </c>
      <c r="Q34" s="68"/>
      <c r="R34" s="29">
        <f t="shared" si="29"/>
        <v>0</v>
      </c>
      <c r="S34" s="68"/>
      <c r="T34" s="29">
        <f t="shared" si="30"/>
        <v>0</v>
      </c>
      <c r="U34" s="68"/>
      <c r="V34" s="29">
        <f t="shared" si="31"/>
        <v>0</v>
      </c>
      <c r="W34" s="68"/>
      <c r="X34" s="29">
        <f t="shared" si="32"/>
        <v>0</v>
      </c>
      <c r="Z34" s="68"/>
      <c r="AA34" s="29">
        <f t="shared" si="33"/>
        <v>0</v>
      </c>
      <c r="AC34" s="77">
        <f t="shared" si="21"/>
        <v>0</v>
      </c>
      <c r="AD34" s="29"/>
    </row>
    <row r="35" spans="1:30" ht="20" collapsed="1">
      <c r="A35" s="90" t="s">
        <v>13</v>
      </c>
      <c r="B35" s="91"/>
      <c r="C35" s="92"/>
      <c r="D35" s="93">
        <v>3</v>
      </c>
      <c r="E35" s="91"/>
      <c r="F35" s="95"/>
      <c r="G35" s="93"/>
      <c r="H35" s="95"/>
      <c r="I35" s="93"/>
      <c r="J35" s="95"/>
      <c r="K35" s="93"/>
      <c r="L35" s="93"/>
      <c r="M35" s="95"/>
      <c r="N35" s="93"/>
      <c r="O35" s="95"/>
      <c r="P35" s="93"/>
      <c r="Q35" s="95"/>
      <c r="R35" s="93"/>
      <c r="S35" s="95"/>
      <c r="T35" s="93"/>
      <c r="U35" s="95"/>
      <c r="V35" s="93"/>
      <c r="W35" s="95"/>
      <c r="X35" s="93"/>
      <c r="Y35" s="93"/>
      <c r="Z35" s="115"/>
      <c r="AA35" s="115"/>
      <c r="AB35" s="93"/>
      <c r="AC35" s="114"/>
      <c r="AD35" s="114"/>
    </row>
    <row r="36" spans="1:30" ht="16" outlineLevel="1" thickBot="1">
      <c r="A36" s="96"/>
      <c r="B36" s="97"/>
      <c r="C36" s="98"/>
      <c r="D36" s="98"/>
      <c r="E36" s="99"/>
      <c r="F36" s="66"/>
      <c r="G36" s="30">
        <f>IF(F36=0,,IF(F36&gt;$I$3,,($I$3+1)-(F36)))</f>
        <v>0</v>
      </c>
      <c r="H36" s="66"/>
      <c r="I36" s="30">
        <f>IF(H36=0,,IF(H36&gt;$I$3,,($I$3+1)-(H36)))</f>
        <v>0</v>
      </c>
      <c r="J36" s="66"/>
      <c r="K36" s="33">
        <f>IF(J36=0,,IF(J36&gt;$I$3,,($I$3+1)-(J36)))</f>
        <v>0</v>
      </c>
      <c r="L36" s="41"/>
      <c r="M36" s="66"/>
      <c r="N36" s="30">
        <f>IF(M36=0,,IF(M36&gt;$I$3,,($I$3+1)-(M36)))</f>
        <v>0</v>
      </c>
      <c r="O36" s="66"/>
      <c r="P36" s="30">
        <f>IF(O36=0,,IF(O36&gt;$I$3,,($I$3+1)-(O36)))</f>
        <v>0</v>
      </c>
      <c r="Q36" s="66"/>
      <c r="R36" s="30">
        <f>IF(Q36=0,,IF(Q36&gt;$I$3,,($I$3+1)-(Q36)))</f>
        <v>0</v>
      </c>
      <c r="S36" s="66"/>
      <c r="T36" s="30">
        <f>IF(S36=0,,IF(S36&gt;$I$3,,($I$3+1)-(S36)))</f>
        <v>0</v>
      </c>
      <c r="U36" s="66"/>
      <c r="V36" s="30">
        <f>IF(U36=0,,IF(U36&gt;$I$3,,($I$3+1)-(U36)))</f>
        <v>0</v>
      </c>
      <c r="W36" s="66"/>
      <c r="X36" s="30">
        <f>IF(W36=0,,IF(W36&gt;$I$3,,($I$3+1)-(W36)))</f>
        <v>0</v>
      </c>
      <c r="Z36" s="66"/>
      <c r="AA36" s="30">
        <f>IF(Z36=0,,IF(Z36&gt;$I$3,,($I$3+1)-(Z36)))</f>
        <v>0</v>
      </c>
      <c r="AC36" s="100">
        <f t="shared" si="21"/>
        <v>0</v>
      </c>
      <c r="AD36" s="30"/>
    </row>
    <row r="37" spans="1:30" hidden="1" outlineLevel="1">
      <c r="A37" s="5"/>
      <c r="B37" s="49"/>
      <c r="C37" s="5"/>
      <c r="D37" s="3"/>
      <c r="E37" s="6"/>
      <c r="F37" s="66"/>
      <c r="G37" s="30">
        <f t="shared" ref="G37:G40" si="37">IF(F37=0,,IF(F37&gt;$I$3,,($I$3+1)-(F37)))</f>
        <v>0</v>
      </c>
      <c r="H37" s="66"/>
      <c r="I37" s="30">
        <f t="shared" ref="I37:I40" si="38">IF(H37=0,,IF(H37&gt;$I$3,,($I$3+1)-(H37)))</f>
        <v>0</v>
      </c>
      <c r="J37" s="66"/>
      <c r="K37" s="33">
        <f t="shared" ref="K37:K40" si="39">IF(J37=0,,IF(J37&gt;$I$3,,($I$3+1)-(J37)))</f>
        <v>0</v>
      </c>
      <c r="L37" s="41"/>
      <c r="M37" s="67"/>
      <c r="N37" s="7">
        <f t="shared" ref="N37:N40" si="40">IF(M37=0,,IF(M37&gt;$I$3,,($I$3+1)-(M37)))</f>
        <v>0</v>
      </c>
      <c r="O37" s="67"/>
      <c r="P37" s="7">
        <f t="shared" ref="P37:P40" si="41">IF(O37=0,,IF(O37&gt;$I$3,,($I$3+1)-(O37)))</f>
        <v>0</v>
      </c>
      <c r="Q37" s="67"/>
      <c r="R37" s="7">
        <f t="shared" ref="R37:R40" si="42">IF(Q37=0,,IF(Q37&gt;$I$3,,($I$3+1)-(Q37)))</f>
        <v>0</v>
      </c>
      <c r="S37" s="67"/>
      <c r="T37" s="7">
        <f t="shared" ref="T37:T40" si="43">IF(S37=0,,IF(S37&gt;$I$3,,($I$3+1)-(S37)))</f>
        <v>0</v>
      </c>
      <c r="U37" s="67"/>
      <c r="V37" s="7">
        <f t="shared" ref="V37:V40" si="44">IF(U37=0,,IF(U37&gt;$I$3,,($I$3+1)-(U37)))</f>
        <v>0</v>
      </c>
      <c r="W37" s="67"/>
      <c r="X37" s="7">
        <f t="shared" ref="X37:X40" si="45">IF(W37=0,,IF(W37&gt;$I$3,,($I$3+1)-(W37)))</f>
        <v>0</v>
      </c>
      <c r="Z37" s="67"/>
      <c r="AA37" s="7">
        <f t="shared" ref="AA37:AA40" si="46">IF(Z37=0,,IF(Z37&gt;$I$3,,($I$3+1)-(Z37)))</f>
        <v>0</v>
      </c>
      <c r="AC37" s="77">
        <f t="shared" si="21"/>
        <v>0</v>
      </c>
      <c r="AD37" s="7"/>
    </row>
    <row r="38" spans="1:30" hidden="1" outlineLevel="1">
      <c r="A38" s="5"/>
      <c r="B38" s="48"/>
      <c r="C38" s="3"/>
      <c r="D38" s="3"/>
      <c r="E38" s="6"/>
      <c r="F38" s="67"/>
      <c r="G38" s="7">
        <f t="shared" si="37"/>
        <v>0</v>
      </c>
      <c r="H38" s="67"/>
      <c r="I38" s="7">
        <f t="shared" si="38"/>
        <v>0</v>
      </c>
      <c r="J38" s="67"/>
      <c r="K38" s="31">
        <f t="shared" si="39"/>
        <v>0</v>
      </c>
      <c r="L38" s="41"/>
      <c r="M38" s="67"/>
      <c r="N38" s="7">
        <f t="shared" si="40"/>
        <v>0</v>
      </c>
      <c r="O38" s="67"/>
      <c r="P38" s="7">
        <f t="shared" si="41"/>
        <v>0</v>
      </c>
      <c r="Q38" s="67"/>
      <c r="R38" s="7">
        <f t="shared" si="42"/>
        <v>0</v>
      </c>
      <c r="S38" s="67"/>
      <c r="T38" s="7">
        <f t="shared" si="43"/>
        <v>0</v>
      </c>
      <c r="U38" s="67"/>
      <c r="V38" s="7">
        <f t="shared" si="44"/>
        <v>0</v>
      </c>
      <c r="W38" s="67"/>
      <c r="X38" s="7">
        <f t="shared" si="45"/>
        <v>0</v>
      </c>
      <c r="Z38" s="67"/>
      <c r="AA38" s="7">
        <f t="shared" si="46"/>
        <v>0</v>
      </c>
      <c r="AC38" s="77">
        <f t="shared" si="21"/>
        <v>0</v>
      </c>
      <c r="AD38" s="7"/>
    </row>
    <row r="39" spans="1:30" hidden="1" outlineLevel="1">
      <c r="A39" s="5"/>
      <c r="B39" s="48"/>
      <c r="C39" s="3"/>
      <c r="D39" s="3"/>
      <c r="E39" s="6"/>
      <c r="F39" s="67"/>
      <c r="G39" s="7">
        <f t="shared" si="37"/>
        <v>0</v>
      </c>
      <c r="H39" s="67"/>
      <c r="I39" s="7">
        <f t="shared" si="38"/>
        <v>0</v>
      </c>
      <c r="J39" s="67"/>
      <c r="K39" s="31">
        <f t="shared" si="39"/>
        <v>0</v>
      </c>
      <c r="L39" s="41"/>
      <c r="M39" s="67"/>
      <c r="N39" s="7">
        <f t="shared" si="40"/>
        <v>0</v>
      </c>
      <c r="O39" s="67"/>
      <c r="P39" s="7">
        <f t="shared" si="41"/>
        <v>0</v>
      </c>
      <c r="Q39" s="67"/>
      <c r="R39" s="7">
        <f t="shared" si="42"/>
        <v>0</v>
      </c>
      <c r="S39" s="67"/>
      <c r="T39" s="7">
        <f t="shared" si="43"/>
        <v>0</v>
      </c>
      <c r="U39" s="67"/>
      <c r="V39" s="7">
        <f t="shared" si="44"/>
        <v>0</v>
      </c>
      <c r="W39" s="67"/>
      <c r="X39" s="7">
        <f t="shared" si="45"/>
        <v>0</v>
      </c>
      <c r="Z39" s="67"/>
      <c r="AA39" s="7">
        <f t="shared" si="46"/>
        <v>0</v>
      </c>
      <c r="AC39" s="77">
        <f t="shared" si="21"/>
        <v>0</v>
      </c>
      <c r="AD39" s="7"/>
    </row>
    <row r="40" spans="1:30" ht="16" hidden="1" outlineLevel="1" thickBot="1">
      <c r="A40" s="5"/>
      <c r="B40" s="3"/>
      <c r="C40" s="3"/>
      <c r="D40" s="3"/>
      <c r="E40" s="6"/>
      <c r="F40" s="67"/>
      <c r="G40" s="7">
        <f t="shared" si="37"/>
        <v>0</v>
      </c>
      <c r="H40" s="67"/>
      <c r="I40" s="7">
        <f t="shared" si="38"/>
        <v>0</v>
      </c>
      <c r="J40" s="67"/>
      <c r="K40" s="31">
        <f t="shared" si="39"/>
        <v>0</v>
      </c>
      <c r="L40" s="41"/>
      <c r="M40" s="67"/>
      <c r="N40" s="7">
        <f t="shared" si="40"/>
        <v>0</v>
      </c>
      <c r="O40" s="67"/>
      <c r="P40" s="7">
        <f t="shared" si="41"/>
        <v>0</v>
      </c>
      <c r="Q40" s="67"/>
      <c r="R40" s="7">
        <f t="shared" si="42"/>
        <v>0</v>
      </c>
      <c r="S40" s="67"/>
      <c r="T40" s="7">
        <f t="shared" si="43"/>
        <v>0</v>
      </c>
      <c r="U40" s="67"/>
      <c r="V40" s="7">
        <f t="shared" si="44"/>
        <v>0</v>
      </c>
      <c r="W40" s="67"/>
      <c r="X40" s="7">
        <f t="shared" si="45"/>
        <v>0</v>
      </c>
      <c r="Z40" s="67"/>
      <c r="AA40" s="7">
        <f t="shared" si="46"/>
        <v>0</v>
      </c>
      <c r="AC40" s="77">
        <f t="shared" si="21"/>
        <v>0</v>
      </c>
      <c r="AD40" s="7"/>
    </row>
    <row r="41" spans="1:30" ht="20" collapsed="1">
      <c r="A41" s="83" t="s">
        <v>14</v>
      </c>
      <c r="B41" s="84"/>
      <c r="C41" s="85"/>
      <c r="D41" s="86">
        <v>3</v>
      </c>
      <c r="E41" s="87"/>
      <c r="F41" s="88"/>
      <c r="G41" s="86"/>
      <c r="H41" s="88"/>
      <c r="I41" s="86"/>
      <c r="J41" s="88"/>
      <c r="K41" s="86"/>
      <c r="L41" s="86"/>
      <c r="M41" s="88"/>
      <c r="N41" s="86"/>
      <c r="O41" s="88"/>
      <c r="P41" s="86"/>
      <c r="Q41" s="88"/>
      <c r="R41" s="86"/>
      <c r="S41" s="88"/>
      <c r="T41" s="86"/>
      <c r="U41" s="88"/>
      <c r="V41" s="86"/>
      <c r="W41" s="88"/>
      <c r="X41" s="86"/>
      <c r="Y41" s="86"/>
      <c r="Z41" s="114"/>
      <c r="AA41" s="114"/>
      <c r="AB41" s="86"/>
      <c r="AC41" s="114"/>
      <c r="AD41" s="114"/>
    </row>
    <row r="42" spans="1:30" s="3" customFormat="1" outlineLevel="1">
      <c r="A42" s="3" t="s">
        <v>300</v>
      </c>
      <c r="B42" s="3" t="s">
        <v>150</v>
      </c>
      <c r="C42" s="3" t="s">
        <v>153</v>
      </c>
      <c r="D42" s="3" t="s">
        <v>156</v>
      </c>
      <c r="E42" s="3" t="s">
        <v>38</v>
      </c>
      <c r="F42" s="79">
        <v>3</v>
      </c>
      <c r="G42" s="80">
        <f t="shared" ref="G42:G50" si="47">IF(F42=0,,IF(F42&gt;$I$3,,($I$3+1)-(F42)))</f>
        <v>3</v>
      </c>
      <c r="H42" s="79">
        <v>2</v>
      </c>
      <c r="I42" s="80">
        <f t="shared" ref="I42:I50" si="48">IF(H42=0,,IF(H42&gt;$I$3,,($I$3+1)-(H42)))</f>
        <v>4</v>
      </c>
      <c r="J42" s="79">
        <v>2</v>
      </c>
      <c r="K42" s="80">
        <f t="shared" ref="K42:K50" si="49">IF(J42=0,,IF(J42&gt;$I$3,,($I$3+1)-(J42)))</f>
        <v>4</v>
      </c>
      <c r="L42" s="81"/>
      <c r="M42" s="79"/>
      <c r="N42" s="80">
        <f t="shared" ref="N42" si="50">IF(M42=0,,IF(M42&gt;$I$3,,($I$3+1)-(M42)))</f>
        <v>0</v>
      </c>
      <c r="O42" s="79">
        <v>2</v>
      </c>
      <c r="P42" s="80">
        <f t="shared" ref="P42" si="51">IF(O42=0,,IF(O42&gt;$I$3,,($I$3+1)-(O42)))</f>
        <v>4</v>
      </c>
      <c r="Q42" s="79">
        <v>3</v>
      </c>
      <c r="R42" s="80">
        <f t="shared" ref="R42" si="52">IF(Q42=0,,IF(Q42&gt;$I$3,,($I$3+1)-(Q42)))</f>
        <v>3</v>
      </c>
      <c r="S42" s="79">
        <v>2</v>
      </c>
      <c r="T42" s="80">
        <f t="shared" ref="T42" si="53">IF(S42=0,,IF(S42&gt;$I$3,,($I$3+1)-(S42)))</f>
        <v>4</v>
      </c>
      <c r="U42" s="79">
        <v>1</v>
      </c>
      <c r="V42" s="80">
        <f t="shared" ref="V42" si="54">IF(U42=0,,IF(U42&gt;$I$3,,($I$3+1)-(U42)))</f>
        <v>5</v>
      </c>
      <c r="W42" s="79">
        <v>3</v>
      </c>
      <c r="X42" s="80">
        <f t="shared" ref="X42" si="55">IF(W42=0,,IF(W42&gt;$I$3,,($I$3+1)-(W42)))</f>
        <v>3</v>
      </c>
      <c r="Y42" s="81"/>
      <c r="Z42" s="79"/>
      <c r="AA42" s="80">
        <f t="shared" ref="AA42:AA50" si="56">IF(Z42=0,,IF(Z42&gt;$I$3,,($I$3+1)-(Z42)))</f>
        <v>0</v>
      </c>
      <c r="AB42" s="81"/>
      <c r="AC42" s="89">
        <f t="shared" si="21"/>
        <v>30</v>
      </c>
      <c r="AD42" s="80">
        <v>2</v>
      </c>
    </row>
    <row r="43" spans="1:30" s="3" customFormat="1" outlineLevel="1">
      <c r="A43" s="3" t="s">
        <v>300</v>
      </c>
      <c r="B43" s="48" t="s">
        <v>151</v>
      </c>
      <c r="C43" s="3" t="s">
        <v>154</v>
      </c>
      <c r="D43" s="3" t="s">
        <v>157</v>
      </c>
      <c r="E43" s="3" t="s">
        <v>34</v>
      </c>
      <c r="F43" s="79">
        <v>1</v>
      </c>
      <c r="G43" s="80">
        <f t="shared" si="47"/>
        <v>5</v>
      </c>
      <c r="H43" s="79">
        <v>3</v>
      </c>
      <c r="I43" s="80">
        <f t="shared" si="48"/>
        <v>3</v>
      </c>
      <c r="J43" s="79">
        <v>4</v>
      </c>
      <c r="K43" s="80">
        <f t="shared" si="49"/>
        <v>2</v>
      </c>
      <c r="L43" s="81"/>
      <c r="M43" s="79"/>
      <c r="N43" s="80">
        <f t="shared" ref="N43:N50" si="57">IF(M43=0,,IF(M43&gt;$I$3,,($I$3+1)-(M43)))</f>
        <v>0</v>
      </c>
      <c r="O43" s="79">
        <v>1</v>
      </c>
      <c r="P43" s="80">
        <f t="shared" ref="P43:P50" si="58">IF(O43=0,,IF(O43&gt;$I$3,,($I$3+1)-(O43)))</f>
        <v>5</v>
      </c>
      <c r="Q43" s="79"/>
      <c r="R43" s="80">
        <f t="shared" ref="R43:R50" si="59">IF(Q43=0,,IF(Q43&gt;$I$3,,($I$3+1)-(Q43)))</f>
        <v>0</v>
      </c>
      <c r="S43" s="79"/>
      <c r="T43" s="80">
        <f t="shared" ref="T43:T50" si="60">IF(S43=0,,IF(S43&gt;$I$3,,($I$3+1)-(S43)))</f>
        <v>0</v>
      </c>
      <c r="U43" s="79"/>
      <c r="V43" s="80">
        <f t="shared" ref="V43:V50" si="61">IF(U43=0,,IF(U43&gt;$I$3,,($I$3+1)-(U43)))</f>
        <v>0</v>
      </c>
      <c r="W43" s="79">
        <v>1</v>
      </c>
      <c r="X43" s="80">
        <f t="shared" ref="X43:X50" si="62">IF(W43=0,,IF(W43&gt;$I$3,,($I$3+1)-(W43)))</f>
        <v>5</v>
      </c>
      <c r="Y43" s="81"/>
      <c r="Z43" s="79"/>
      <c r="AA43" s="80">
        <f t="shared" si="56"/>
        <v>0</v>
      </c>
      <c r="AB43" s="81"/>
      <c r="AC43" s="89">
        <f t="shared" ref="AC43:AC49" si="63">SUM(G43+I43+K43+N43+P43+R43+T43+V43+X43+AA43)</f>
        <v>20</v>
      </c>
      <c r="AD43" s="80">
        <v>4</v>
      </c>
    </row>
    <row r="44" spans="1:30" s="3" customFormat="1" outlineLevel="1">
      <c r="A44" s="3" t="s">
        <v>300</v>
      </c>
      <c r="B44" s="3" t="s">
        <v>152</v>
      </c>
      <c r="C44" s="3" t="s">
        <v>155</v>
      </c>
      <c r="D44" s="3" t="s">
        <v>158</v>
      </c>
      <c r="E44" s="3" t="s">
        <v>34</v>
      </c>
      <c r="F44" s="79">
        <v>4</v>
      </c>
      <c r="G44" s="80">
        <f t="shared" si="47"/>
        <v>2</v>
      </c>
      <c r="H44" s="79">
        <v>5</v>
      </c>
      <c r="I44" s="80">
        <f t="shared" si="48"/>
        <v>1</v>
      </c>
      <c r="J44" s="79">
        <v>5</v>
      </c>
      <c r="K44" s="80">
        <f t="shared" si="49"/>
        <v>1</v>
      </c>
      <c r="L44" s="81"/>
      <c r="M44" s="79">
        <v>2</v>
      </c>
      <c r="N44" s="80">
        <f t="shared" si="57"/>
        <v>4</v>
      </c>
      <c r="O44" s="79">
        <v>5</v>
      </c>
      <c r="P44" s="80">
        <f t="shared" si="58"/>
        <v>1</v>
      </c>
      <c r="Q44" s="79"/>
      <c r="R44" s="80">
        <f t="shared" si="59"/>
        <v>0</v>
      </c>
      <c r="S44" s="79">
        <v>4</v>
      </c>
      <c r="T44" s="80">
        <f t="shared" si="60"/>
        <v>2</v>
      </c>
      <c r="U44" s="79"/>
      <c r="V44" s="80">
        <f t="shared" si="61"/>
        <v>0</v>
      </c>
      <c r="W44" s="79">
        <v>4</v>
      </c>
      <c r="X44" s="80">
        <f t="shared" si="62"/>
        <v>2</v>
      </c>
      <c r="Y44" s="81"/>
      <c r="Z44" s="79"/>
      <c r="AA44" s="80">
        <f t="shared" si="56"/>
        <v>0</v>
      </c>
      <c r="AB44" s="81"/>
      <c r="AC44" s="89">
        <f t="shared" si="63"/>
        <v>13</v>
      </c>
      <c r="AD44" s="80">
        <v>5</v>
      </c>
    </row>
    <row r="45" spans="1:30" s="3" customFormat="1" outlineLevel="1">
      <c r="A45" s="3" t="s">
        <v>300</v>
      </c>
      <c r="B45" s="48" t="s">
        <v>233</v>
      </c>
      <c r="C45" s="3" t="s">
        <v>237</v>
      </c>
      <c r="D45" s="3" t="s">
        <v>235</v>
      </c>
      <c r="E45" s="3" t="s">
        <v>239</v>
      </c>
      <c r="F45" s="79">
        <v>5</v>
      </c>
      <c r="G45" s="80">
        <f>IF(F45=0,,IF(F45&gt;$I$3,,($I$3+1)-(F45)))</f>
        <v>1</v>
      </c>
      <c r="H45" s="79">
        <v>1</v>
      </c>
      <c r="I45" s="80">
        <f>IF(H45=0,,IF(H45&gt;$I$3,,($I$3+1)-(H45)))</f>
        <v>5</v>
      </c>
      <c r="J45" s="79">
        <v>1</v>
      </c>
      <c r="K45" s="80">
        <f>IF(J45=0,,IF(J45&gt;$I$3,,($I$3+1)-(J45)))</f>
        <v>5</v>
      </c>
      <c r="L45" s="81"/>
      <c r="M45" s="79">
        <v>3</v>
      </c>
      <c r="N45" s="80">
        <f>IF(M45=0,,IF(M45&gt;$I$3,,($I$3+1)-(M45)))</f>
        <v>3</v>
      </c>
      <c r="O45" s="79">
        <v>3</v>
      </c>
      <c r="P45" s="80">
        <f>IF(O45=0,,IF(O45&gt;$I$3,,($I$3+1)-(O45)))</f>
        <v>3</v>
      </c>
      <c r="Q45" s="79">
        <v>2</v>
      </c>
      <c r="R45" s="80">
        <f>IF(Q45=0,,IF(Q45&gt;$I$3,,($I$3+1)-(Q45)))</f>
        <v>4</v>
      </c>
      <c r="S45" s="79">
        <v>3</v>
      </c>
      <c r="T45" s="80">
        <f>IF(S45=0,,IF(S45&gt;$I$3,,($I$3+1)-(S45)))</f>
        <v>3</v>
      </c>
      <c r="U45" s="79">
        <v>2</v>
      </c>
      <c r="V45" s="80">
        <f>IF(U45=0,,IF(U45&gt;$I$3,,($I$3+1)-(U45)))</f>
        <v>4</v>
      </c>
      <c r="W45" s="79">
        <v>2</v>
      </c>
      <c r="X45" s="80">
        <f>IF(W45=0,,IF(W45&gt;$I$3,,($I$3+1)-(W45)))</f>
        <v>4</v>
      </c>
      <c r="Y45" s="81"/>
      <c r="Z45" s="79">
        <v>1</v>
      </c>
      <c r="AA45" s="80">
        <f>IF(Z45=0,,IF(Z45&gt;$I$3,,($I$3+1)-(Z45)))</f>
        <v>5</v>
      </c>
      <c r="AB45" s="81"/>
      <c r="AC45" s="89">
        <f>SUM(G45+I45+K45+N45+P45+R45+T45+V45+X45+AA45)</f>
        <v>37</v>
      </c>
      <c r="AD45" s="80">
        <v>1</v>
      </c>
    </row>
    <row r="46" spans="1:30" s="3" customFormat="1" outlineLevel="1">
      <c r="A46" s="3" t="s">
        <v>300</v>
      </c>
      <c r="B46" s="3" t="s">
        <v>234</v>
      </c>
      <c r="C46" s="3" t="s">
        <v>238</v>
      </c>
      <c r="D46" s="3" t="s">
        <v>236</v>
      </c>
      <c r="E46" s="3" t="s">
        <v>48</v>
      </c>
      <c r="F46" s="79">
        <v>2</v>
      </c>
      <c r="G46" s="80">
        <f>IF(F46=0,,IF(F46&gt;$I$3,,($I$3+1)-(F46)))</f>
        <v>4</v>
      </c>
      <c r="H46" s="79">
        <v>4</v>
      </c>
      <c r="I46" s="80">
        <f>IF(H46=0,,IF(H46&gt;$I$3,,($I$3+1)-(H46)))</f>
        <v>2</v>
      </c>
      <c r="J46" s="79">
        <v>3</v>
      </c>
      <c r="K46" s="80">
        <f>IF(J46=0,,IF(J46&gt;$I$3,,($I$3+1)-(J46)))</f>
        <v>3</v>
      </c>
      <c r="L46" s="81"/>
      <c r="M46" s="79">
        <v>1</v>
      </c>
      <c r="N46" s="80">
        <f>IF(M46=0,,IF(M46&gt;$I$3,,($I$3+1)-(M46)))</f>
        <v>5</v>
      </c>
      <c r="O46" s="79">
        <v>4</v>
      </c>
      <c r="P46" s="80">
        <f>IF(O46=0,,IF(O46&gt;$I$3,,($I$3+1)-(O46)))</f>
        <v>2</v>
      </c>
      <c r="Q46" s="79">
        <v>1</v>
      </c>
      <c r="R46" s="80">
        <f>IF(Q46=0,,IF(Q46&gt;$I$3,,($I$3+1)-(Q46)))</f>
        <v>5</v>
      </c>
      <c r="S46" s="79">
        <v>1</v>
      </c>
      <c r="T46" s="80">
        <f>IF(S46=0,,IF(S46&gt;$I$3,,($I$3+1)-(S46)))</f>
        <v>5</v>
      </c>
      <c r="U46" s="79">
        <v>3</v>
      </c>
      <c r="V46" s="80">
        <f>IF(U46=0,,IF(U46&gt;$I$3,,($I$3+1)-(U46)))</f>
        <v>3</v>
      </c>
      <c r="W46" s="79"/>
      <c r="X46" s="80">
        <f>IF(W46=0,,IF(W46&gt;$I$3,,($I$3+1)-(W46)))</f>
        <v>0</v>
      </c>
      <c r="Y46" s="81"/>
      <c r="Z46" s="79"/>
      <c r="AA46" s="80">
        <f>IF(Z46=0,,IF(Z46&gt;$I$3,,($I$3+1)-(Z46)))</f>
        <v>0</v>
      </c>
      <c r="AB46" s="81"/>
      <c r="AC46" s="89">
        <f>SUM(G46+I46+K46+N46+P46+R46+T46+V46+X46+AA46)</f>
        <v>29</v>
      </c>
      <c r="AD46" s="80">
        <v>3</v>
      </c>
    </row>
    <row r="47" spans="1:30" ht="16" outlineLevel="1" thickBot="1">
      <c r="A47" s="5"/>
      <c r="B47" s="48"/>
      <c r="C47" s="3"/>
      <c r="D47" s="3"/>
      <c r="E47" s="6"/>
      <c r="F47" s="67"/>
      <c r="G47" s="7">
        <f t="shared" si="47"/>
        <v>0</v>
      </c>
      <c r="H47" s="67"/>
      <c r="I47" s="7">
        <f t="shared" si="48"/>
        <v>0</v>
      </c>
      <c r="J47" s="67"/>
      <c r="K47" s="31">
        <f t="shared" si="49"/>
        <v>0</v>
      </c>
      <c r="L47" s="41"/>
      <c r="M47" s="67"/>
      <c r="N47" s="7">
        <f t="shared" si="57"/>
        <v>0</v>
      </c>
      <c r="O47" s="67"/>
      <c r="P47" s="7">
        <f t="shared" si="58"/>
        <v>0</v>
      </c>
      <c r="Q47" s="67"/>
      <c r="R47" s="7">
        <f t="shared" si="59"/>
        <v>0</v>
      </c>
      <c r="S47" s="67"/>
      <c r="T47" s="7">
        <f t="shared" si="60"/>
        <v>0</v>
      </c>
      <c r="U47" s="67"/>
      <c r="V47" s="7">
        <f t="shared" si="61"/>
        <v>0</v>
      </c>
      <c r="W47" s="67"/>
      <c r="X47" s="7">
        <f t="shared" si="62"/>
        <v>0</v>
      </c>
      <c r="Z47" s="67"/>
      <c r="AA47" s="7">
        <f t="shared" si="56"/>
        <v>0</v>
      </c>
      <c r="AC47" s="77">
        <f t="shared" si="63"/>
        <v>0</v>
      </c>
      <c r="AD47" s="7"/>
    </row>
    <row r="48" spans="1:30" hidden="1" outlineLevel="1">
      <c r="A48" s="5"/>
      <c r="B48" s="48"/>
      <c r="C48" s="3"/>
      <c r="D48" s="3"/>
      <c r="E48" s="6"/>
      <c r="F48" s="67"/>
      <c r="G48" s="7">
        <f t="shared" si="47"/>
        <v>0</v>
      </c>
      <c r="H48" s="67"/>
      <c r="I48" s="7">
        <f t="shared" si="48"/>
        <v>0</v>
      </c>
      <c r="J48" s="67"/>
      <c r="K48" s="31">
        <f t="shared" si="49"/>
        <v>0</v>
      </c>
      <c r="L48" s="41"/>
      <c r="M48" s="67"/>
      <c r="N48" s="7">
        <f t="shared" si="57"/>
        <v>0</v>
      </c>
      <c r="O48" s="67"/>
      <c r="P48" s="7">
        <f t="shared" si="58"/>
        <v>0</v>
      </c>
      <c r="Q48" s="67"/>
      <c r="R48" s="7">
        <f t="shared" si="59"/>
        <v>0</v>
      </c>
      <c r="S48" s="67"/>
      <c r="T48" s="7">
        <f t="shared" si="60"/>
        <v>0</v>
      </c>
      <c r="U48" s="67"/>
      <c r="V48" s="7">
        <f t="shared" si="61"/>
        <v>0</v>
      </c>
      <c r="W48" s="67"/>
      <c r="X48" s="7">
        <f t="shared" si="62"/>
        <v>0</v>
      </c>
      <c r="Z48" s="67"/>
      <c r="AA48" s="7">
        <f t="shared" si="56"/>
        <v>0</v>
      </c>
      <c r="AC48" s="77">
        <f t="shared" si="63"/>
        <v>0</v>
      </c>
      <c r="AD48" s="7"/>
    </row>
    <row r="49" spans="1:30" ht="16" hidden="1" outlineLevel="1" thickBot="1">
      <c r="A49" s="5"/>
      <c r="B49" s="48"/>
      <c r="C49" s="3"/>
      <c r="D49" s="3"/>
      <c r="E49" s="6"/>
      <c r="F49" s="67"/>
      <c r="G49" s="7">
        <f t="shared" si="47"/>
        <v>0</v>
      </c>
      <c r="H49" s="67"/>
      <c r="I49" s="7">
        <f t="shared" si="48"/>
        <v>0</v>
      </c>
      <c r="J49" s="67"/>
      <c r="K49" s="31">
        <f t="shared" si="49"/>
        <v>0</v>
      </c>
      <c r="L49" s="41"/>
      <c r="M49" s="67"/>
      <c r="N49" s="7">
        <f t="shared" si="57"/>
        <v>0</v>
      </c>
      <c r="O49" s="67"/>
      <c r="P49" s="7">
        <f t="shared" si="58"/>
        <v>0</v>
      </c>
      <c r="Q49" s="67"/>
      <c r="R49" s="7">
        <f t="shared" si="59"/>
        <v>0</v>
      </c>
      <c r="S49" s="67"/>
      <c r="T49" s="7">
        <f t="shared" si="60"/>
        <v>0</v>
      </c>
      <c r="U49" s="67"/>
      <c r="V49" s="7">
        <f t="shared" si="61"/>
        <v>0</v>
      </c>
      <c r="W49" s="67"/>
      <c r="X49" s="7">
        <f t="shared" si="62"/>
        <v>0</v>
      </c>
      <c r="Z49" s="67"/>
      <c r="AA49" s="7">
        <f t="shared" si="56"/>
        <v>0</v>
      </c>
      <c r="AC49" s="77">
        <f t="shared" si="63"/>
        <v>0</v>
      </c>
      <c r="AD49" s="7"/>
    </row>
    <row r="50" spans="1:30" s="3" customFormat="1" ht="16" hidden="1" outlineLevel="1" thickBot="1">
      <c r="C50" s="81"/>
      <c r="F50" s="79"/>
      <c r="G50" s="80">
        <f t="shared" si="47"/>
        <v>0</v>
      </c>
      <c r="H50" s="79"/>
      <c r="I50" s="80">
        <f t="shared" si="48"/>
        <v>0</v>
      </c>
      <c r="J50" s="79"/>
      <c r="K50" s="80">
        <f t="shared" si="49"/>
        <v>0</v>
      </c>
      <c r="L50" s="81"/>
      <c r="M50" s="79"/>
      <c r="N50" s="80">
        <f t="shared" si="57"/>
        <v>0</v>
      </c>
      <c r="O50" s="79"/>
      <c r="P50" s="80">
        <f t="shared" si="58"/>
        <v>0</v>
      </c>
      <c r="Q50" s="79"/>
      <c r="R50" s="80">
        <f t="shared" si="59"/>
        <v>0</v>
      </c>
      <c r="S50" s="79"/>
      <c r="T50" s="80">
        <f t="shared" si="60"/>
        <v>0</v>
      </c>
      <c r="U50" s="79"/>
      <c r="V50" s="80">
        <f t="shared" si="61"/>
        <v>0</v>
      </c>
      <c r="W50" s="79"/>
      <c r="X50" s="80">
        <f t="shared" si="62"/>
        <v>0</v>
      </c>
      <c r="Y50" s="81"/>
      <c r="Z50" s="79"/>
      <c r="AA50" s="80">
        <f t="shared" si="56"/>
        <v>0</v>
      </c>
      <c r="AB50" s="81"/>
      <c r="AC50" s="77">
        <f t="shared" si="21"/>
        <v>0</v>
      </c>
      <c r="AD50" s="80"/>
    </row>
    <row r="51" spans="1:30" ht="20" collapsed="1">
      <c r="A51" s="90" t="s">
        <v>15</v>
      </c>
      <c r="B51" s="91"/>
      <c r="C51" s="92"/>
      <c r="D51" s="93">
        <v>8</v>
      </c>
      <c r="E51" s="94"/>
      <c r="F51" s="95"/>
      <c r="G51" s="93"/>
      <c r="H51" s="95"/>
      <c r="I51" s="93"/>
      <c r="J51" s="95"/>
      <c r="K51" s="93"/>
      <c r="L51" s="93"/>
      <c r="M51" s="95"/>
      <c r="N51" s="93"/>
      <c r="O51" s="95"/>
      <c r="P51" s="93"/>
      <c r="Q51" s="95"/>
      <c r="R51" s="93"/>
      <c r="S51" s="95"/>
      <c r="T51" s="93"/>
      <c r="U51" s="95"/>
      <c r="V51" s="93"/>
      <c r="W51" s="95"/>
      <c r="X51" s="93"/>
      <c r="Y51" s="93"/>
      <c r="Z51" s="115"/>
      <c r="AA51" s="115"/>
      <c r="AB51" s="93"/>
      <c r="AC51" s="114"/>
      <c r="AD51" s="114"/>
    </row>
    <row r="52" spans="1:30" s="3" customFormat="1" outlineLevel="1">
      <c r="A52" s="3" t="s">
        <v>300</v>
      </c>
      <c r="B52" s="3" t="s">
        <v>159</v>
      </c>
      <c r="C52" s="3" t="s">
        <v>174</v>
      </c>
      <c r="D52" s="3" t="s">
        <v>175</v>
      </c>
      <c r="E52" s="3" t="s">
        <v>34</v>
      </c>
      <c r="F52" s="79">
        <v>2</v>
      </c>
      <c r="G52" s="80">
        <f t="shared" ref="G52:G63" si="64">IF(F52=0,,IF(F52&gt;$I$3,,($I$3+1)-(F52)))</f>
        <v>4</v>
      </c>
      <c r="H52" s="79">
        <v>2</v>
      </c>
      <c r="I52" s="80">
        <f t="shared" ref="I52:I63" si="65">IF(H52=0,,IF(H52&gt;$I$3,,($I$3+1)-(H52)))</f>
        <v>4</v>
      </c>
      <c r="J52" s="79">
        <v>5</v>
      </c>
      <c r="K52" s="80">
        <f t="shared" ref="K52:K63" si="66">IF(J52=0,,IF(J52&gt;$I$3,,($I$3+1)-(J52)))</f>
        <v>1</v>
      </c>
      <c r="L52" s="81"/>
      <c r="M52" s="79">
        <v>4</v>
      </c>
      <c r="N52" s="80">
        <f t="shared" ref="N52:N63" si="67">IF(M52=0,,IF(M52&gt;$I$3,,($I$3+1)-(M52)))</f>
        <v>2</v>
      </c>
      <c r="O52" s="79">
        <v>7</v>
      </c>
      <c r="P52" s="80">
        <f t="shared" ref="P52:P63" si="68">IF(O52=0,,IF(O52&gt;$I$3,,($I$3+1)-(O52)))</f>
        <v>0</v>
      </c>
      <c r="Q52" s="79">
        <v>2</v>
      </c>
      <c r="R52" s="80">
        <f t="shared" ref="R52:R63" si="69">IF(Q52=0,,IF(Q52&gt;$I$3,,($I$3+1)-(Q52)))</f>
        <v>4</v>
      </c>
      <c r="S52" s="79">
        <v>4</v>
      </c>
      <c r="T52" s="80">
        <f t="shared" ref="T52:T63" si="70">IF(S52=0,,IF(S52&gt;$I$3,,($I$3+1)-(S52)))</f>
        <v>2</v>
      </c>
      <c r="U52" s="79">
        <v>1</v>
      </c>
      <c r="V52" s="80">
        <f t="shared" ref="V52:V63" si="71">IF(U52=0,,IF(U52&gt;$I$3,,($I$3+1)-(U52)))</f>
        <v>5</v>
      </c>
      <c r="W52" s="79"/>
      <c r="X52" s="80">
        <f t="shared" ref="X52:X63" si="72">IF(W52=0,,IF(W52&gt;$I$3,,($I$3+1)-(W52)))</f>
        <v>0</v>
      </c>
      <c r="Y52" s="81"/>
      <c r="Z52" s="79"/>
      <c r="AA52" s="80">
        <f t="shared" ref="AA52:AA63" si="73">IF(Z52=0,,IF(Z52&gt;$I$3,,($I$3+1)-(Z52)))</f>
        <v>0</v>
      </c>
      <c r="AB52" s="81"/>
      <c r="AC52" s="89">
        <f t="shared" si="21"/>
        <v>22</v>
      </c>
      <c r="AD52" s="80">
        <v>4</v>
      </c>
    </row>
    <row r="53" spans="1:30" s="3" customFormat="1" outlineLevel="1">
      <c r="A53" s="3" t="s">
        <v>300</v>
      </c>
      <c r="B53" s="3" t="s">
        <v>162</v>
      </c>
      <c r="C53" s="3" t="s">
        <v>167</v>
      </c>
      <c r="D53" s="3" t="s">
        <v>176</v>
      </c>
      <c r="E53" s="3" t="s">
        <v>34</v>
      </c>
      <c r="F53" s="79">
        <v>4</v>
      </c>
      <c r="G53" s="80">
        <f t="shared" si="64"/>
        <v>2</v>
      </c>
      <c r="H53" s="79">
        <v>4</v>
      </c>
      <c r="I53" s="80">
        <f t="shared" si="65"/>
        <v>2</v>
      </c>
      <c r="J53" s="79">
        <v>1</v>
      </c>
      <c r="K53" s="80">
        <f t="shared" si="66"/>
        <v>5</v>
      </c>
      <c r="L53" s="81"/>
      <c r="M53" s="79">
        <v>2</v>
      </c>
      <c r="N53" s="80">
        <f t="shared" si="67"/>
        <v>4</v>
      </c>
      <c r="O53" s="79">
        <v>5</v>
      </c>
      <c r="P53" s="80">
        <f t="shared" si="68"/>
        <v>1</v>
      </c>
      <c r="Q53" s="79"/>
      <c r="R53" s="80">
        <f t="shared" si="69"/>
        <v>0</v>
      </c>
      <c r="S53" s="79">
        <v>5</v>
      </c>
      <c r="T53" s="80">
        <f t="shared" si="70"/>
        <v>1</v>
      </c>
      <c r="U53" s="79">
        <v>6</v>
      </c>
      <c r="V53" s="80">
        <f t="shared" si="71"/>
        <v>0</v>
      </c>
      <c r="W53" s="79">
        <v>5</v>
      </c>
      <c r="X53" s="80">
        <f t="shared" si="72"/>
        <v>1</v>
      </c>
      <c r="Y53" s="81"/>
      <c r="Z53" s="79"/>
      <c r="AA53" s="80">
        <f t="shared" si="73"/>
        <v>0</v>
      </c>
      <c r="AB53" s="81"/>
      <c r="AC53" s="89">
        <f t="shared" si="21"/>
        <v>16</v>
      </c>
      <c r="AD53" s="80">
        <v>5</v>
      </c>
    </row>
    <row r="54" spans="1:30" s="3" customFormat="1" outlineLevel="1">
      <c r="A54" s="3" t="s">
        <v>300</v>
      </c>
      <c r="B54" s="48" t="s">
        <v>163</v>
      </c>
      <c r="C54" s="3" t="s">
        <v>168</v>
      </c>
      <c r="D54" s="3" t="s">
        <v>177</v>
      </c>
      <c r="E54" s="3" t="s">
        <v>34</v>
      </c>
      <c r="F54" s="79">
        <v>5</v>
      </c>
      <c r="G54" s="80">
        <f t="shared" si="64"/>
        <v>1</v>
      </c>
      <c r="H54" s="79">
        <v>1</v>
      </c>
      <c r="I54" s="80">
        <f t="shared" si="65"/>
        <v>5</v>
      </c>
      <c r="J54" s="79">
        <v>2</v>
      </c>
      <c r="K54" s="80">
        <f t="shared" si="66"/>
        <v>4</v>
      </c>
      <c r="L54" s="81"/>
      <c r="M54" s="79"/>
      <c r="N54" s="80">
        <f t="shared" si="67"/>
        <v>0</v>
      </c>
      <c r="O54" s="79">
        <v>4</v>
      </c>
      <c r="P54" s="80">
        <f t="shared" si="68"/>
        <v>2</v>
      </c>
      <c r="Q54" s="79">
        <v>5</v>
      </c>
      <c r="R54" s="80">
        <f t="shared" si="69"/>
        <v>1</v>
      </c>
      <c r="S54" s="79">
        <v>2</v>
      </c>
      <c r="T54" s="80">
        <f t="shared" si="70"/>
        <v>4</v>
      </c>
      <c r="U54" s="79">
        <v>4</v>
      </c>
      <c r="V54" s="80">
        <f t="shared" si="71"/>
        <v>2</v>
      </c>
      <c r="W54" s="79">
        <v>3</v>
      </c>
      <c r="X54" s="80">
        <f t="shared" si="72"/>
        <v>3</v>
      </c>
      <c r="Y54" s="81"/>
      <c r="Z54" s="79">
        <v>3</v>
      </c>
      <c r="AA54" s="80">
        <f t="shared" si="73"/>
        <v>3</v>
      </c>
      <c r="AB54" s="81"/>
      <c r="AC54" s="89">
        <f t="shared" si="21"/>
        <v>25</v>
      </c>
      <c r="AD54" s="80">
        <v>3</v>
      </c>
    </row>
    <row r="55" spans="1:30" s="3" customFormat="1" outlineLevel="1">
      <c r="B55" s="48" t="s">
        <v>164</v>
      </c>
      <c r="C55" s="3" t="s">
        <v>169</v>
      </c>
      <c r="D55" s="3" t="s">
        <v>178</v>
      </c>
      <c r="E55" s="3" t="s">
        <v>183</v>
      </c>
      <c r="F55" s="79"/>
      <c r="G55" s="80">
        <f t="shared" si="64"/>
        <v>0</v>
      </c>
      <c r="H55" s="79"/>
      <c r="I55" s="80">
        <f t="shared" si="65"/>
        <v>0</v>
      </c>
      <c r="J55" s="79"/>
      <c r="K55" s="80">
        <f t="shared" si="66"/>
        <v>0</v>
      </c>
      <c r="L55" s="81"/>
      <c r="M55" s="79"/>
      <c r="N55" s="80">
        <f t="shared" si="67"/>
        <v>0</v>
      </c>
      <c r="O55" s="79"/>
      <c r="P55" s="80">
        <f t="shared" si="68"/>
        <v>0</v>
      </c>
      <c r="Q55" s="79"/>
      <c r="R55" s="80">
        <f t="shared" si="69"/>
        <v>0</v>
      </c>
      <c r="S55" s="79"/>
      <c r="T55" s="80">
        <f t="shared" si="70"/>
        <v>0</v>
      </c>
      <c r="U55" s="79"/>
      <c r="V55" s="80">
        <f t="shared" si="71"/>
        <v>0</v>
      </c>
      <c r="W55" s="79"/>
      <c r="X55" s="80">
        <f t="shared" si="72"/>
        <v>0</v>
      </c>
      <c r="Y55" s="81"/>
      <c r="Z55" s="79"/>
      <c r="AA55" s="80">
        <f t="shared" si="73"/>
        <v>0</v>
      </c>
      <c r="AB55" s="81"/>
      <c r="AC55" s="89">
        <f t="shared" si="21"/>
        <v>0</v>
      </c>
      <c r="AD55" s="80"/>
    </row>
    <row r="56" spans="1:30" s="3" customFormat="1" outlineLevel="1">
      <c r="A56" s="3" t="s">
        <v>300</v>
      </c>
      <c r="B56" s="3" t="s">
        <v>160</v>
      </c>
      <c r="C56" s="3" t="s">
        <v>170</v>
      </c>
      <c r="D56" s="3" t="s">
        <v>179</v>
      </c>
      <c r="E56" s="3" t="s">
        <v>38</v>
      </c>
      <c r="F56" s="79"/>
      <c r="G56" s="80">
        <f t="shared" si="64"/>
        <v>0</v>
      </c>
      <c r="H56" s="79"/>
      <c r="I56" s="80">
        <f t="shared" si="65"/>
        <v>0</v>
      </c>
      <c r="J56" s="79"/>
      <c r="K56" s="80">
        <f t="shared" si="66"/>
        <v>0</v>
      </c>
      <c r="L56" s="81"/>
      <c r="M56" s="79">
        <v>5</v>
      </c>
      <c r="N56" s="80">
        <f t="shared" si="67"/>
        <v>1</v>
      </c>
      <c r="O56" s="79">
        <v>3</v>
      </c>
      <c r="P56" s="80">
        <f t="shared" si="68"/>
        <v>3</v>
      </c>
      <c r="Q56" s="79">
        <v>4</v>
      </c>
      <c r="R56" s="80">
        <f t="shared" si="69"/>
        <v>2</v>
      </c>
      <c r="S56" s="79">
        <v>6</v>
      </c>
      <c r="T56" s="80">
        <f t="shared" si="70"/>
        <v>0</v>
      </c>
      <c r="U56" s="79">
        <v>2</v>
      </c>
      <c r="V56" s="80">
        <f t="shared" si="71"/>
        <v>4</v>
      </c>
      <c r="W56" s="79">
        <v>2</v>
      </c>
      <c r="X56" s="80">
        <f t="shared" si="72"/>
        <v>4</v>
      </c>
      <c r="Y56" s="81"/>
      <c r="Z56" s="79"/>
      <c r="AA56" s="80">
        <f t="shared" si="73"/>
        <v>0</v>
      </c>
      <c r="AB56" s="81"/>
      <c r="AC56" s="89">
        <f t="shared" si="21"/>
        <v>14</v>
      </c>
      <c r="AD56" s="80"/>
    </row>
    <row r="57" spans="1:30" s="3" customFormat="1" outlineLevel="1">
      <c r="A57" s="3" t="s">
        <v>300</v>
      </c>
      <c r="B57" s="3" t="s">
        <v>161</v>
      </c>
      <c r="C57" s="3" t="s">
        <v>171</v>
      </c>
      <c r="D57" s="3" t="s">
        <v>180</v>
      </c>
      <c r="E57" s="3" t="s">
        <v>34</v>
      </c>
      <c r="F57" s="79">
        <v>3</v>
      </c>
      <c r="G57" s="80">
        <f t="shared" si="64"/>
        <v>3</v>
      </c>
      <c r="H57" s="79"/>
      <c r="I57" s="80">
        <f t="shared" si="65"/>
        <v>0</v>
      </c>
      <c r="J57" s="79">
        <v>4</v>
      </c>
      <c r="K57" s="80">
        <f t="shared" si="66"/>
        <v>2</v>
      </c>
      <c r="L57" s="81"/>
      <c r="M57" s="79">
        <v>1</v>
      </c>
      <c r="N57" s="80">
        <f t="shared" si="67"/>
        <v>5</v>
      </c>
      <c r="O57" s="79">
        <v>2</v>
      </c>
      <c r="P57" s="80">
        <f t="shared" si="68"/>
        <v>4</v>
      </c>
      <c r="Q57" s="79">
        <v>1</v>
      </c>
      <c r="R57" s="80">
        <f t="shared" si="69"/>
        <v>5</v>
      </c>
      <c r="S57" s="79">
        <v>1</v>
      </c>
      <c r="T57" s="80">
        <f t="shared" si="70"/>
        <v>5</v>
      </c>
      <c r="U57" s="79"/>
      <c r="V57" s="80">
        <f t="shared" si="71"/>
        <v>0</v>
      </c>
      <c r="W57" s="79">
        <v>1</v>
      </c>
      <c r="X57" s="80">
        <f t="shared" si="72"/>
        <v>5</v>
      </c>
      <c r="Y57" s="81"/>
      <c r="Z57" s="79">
        <v>2</v>
      </c>
      <c r="AA57" s="80">
        <f t="shared" si="73"/>
        <v>4</v>
      </c>
      <c r="AB57" s="81"/>
      <c r="AC57" s="89">
        <f t="shared" ref="AC57" si="74">SUM(G57+I57+K57+N57+P57+R57+T57+V57+X57+AA57)</f>
        <v>33</v>
      </c>
      <c r="AD57" s="80">
        <v>1</v>
      </c>
    </row>
    <row r="58" spans="1:30" s="3" customFormat="1" outlineLevel="1">
      <c r="A58" s="3" t="s">
        <v>300</v>
      </c>
      <c r="B58" s="48" t="s">
        <v>165</v>
      </c>
      <c r="C58" s="3" t="s">
        <v>172</v>
      </c>
      <c r="D58" s="3" t="s">
        <v>181</v>
      </c>
      <c r="E58" s="3" t="s">
        <v>34</v>
      </c>
      <c r="F58" s="79">
        <v>1</v>
      </c>
      <c r="G58" s="80">
        <f t="shared" si="64"/>
        <v>5</v>
      </c>
      <c r="H58" s="79">
        <v>5</v>
      </c>
      <c r="I58" s="80">
        <f t="shared" si="65"/>
        <v>1</v>
      </c>
      <c r="J58" s="79"/>
      <c r="K58" s="80">
        <f t="shared" si="66"/>
        <v>0</v>
      </c>
      <c r="L58" s="81"/>
      <c r="M58" s="79">
        <v>3</v>
      </c>
      <c r="N58" s="80">
        <f t="shared" si="67"/>
        <v>3</v>
      </c>
      <c r="O58" s="79">
        <v>1</v>
      </c>
      <c r="P58" s="80">
        <f t="shared" si="68"/>
        <v>5</v>
      </c>
      <c r="Q58" s="79">
        <v>3</v>
      </c>
      <c r="R58" s="80">
        <f t="shared" si="69"/>
        <v>3</v>
      </c>
      <c r="S58" s="79">
        <v>3</v>
      </c>
      <c r="T58" s="80">
        <f t="shared" si="70"/>
        <v>3</v>
      </c>
      <c r="U58" s="79">
        <v>3</v>
      </c>
      <c r="V58" s="80">
        <f t="shared" si="71"/>
        <v>3</v>
      </c>
      <c r="W58" s="79">
        <v>4</v>
      </c>
      <c r="X58" s="80">
        <f t="shared" si="72"/>
        <v>2</v>
      </c>
      <c r="Y58" s="81"/>
      <c r="Z58" s="79">
        <v>1</v>
      </c>
      <c r="AA58" s="80">
        <f t="shared" si="73"/>
        <v>5</v>
      </c>
      <c r="AB58" s="81"/>
      <c r="AC58" s="89">
        <f t="shared" ref="AC58:AC63" si="75">SUM(G58+I58+K58+N58+P58+R58+T58+V58+X58+AA58)</f>
        <v>30</v>
      </c>
      <c r="AD58" s="80">
        <v>2</v>
      </c>
    </row>
    <row r="59" spans="1:30" s="3" customFormat="1" outlineLevel="1">
      <c r="A59" s="3" t="s">
        <v>300</v>
      </c>
      <c r="B59" s="3" t="s">
        <v>166</v>
      </c>
      <c r="C59" s="3" t="s">
        <v>173</v>
      </c>
      <c r="D59" s="3" t="s">
        <v>182</v>
      </c>
      <c r="E59" s="3" t="s">
        <v>38</v>
      </c>
      <c r="F59" s="79"/>
      <c r="G59" s="80">
        <f t="shared" si="64"/>
        <v>0</v>
      </c>
      <c r="H59" s="79">
        <v>3</v>
      </c>
      <c r="I59" s="80">
        <f t="shared" si="65"/>
        <v>3</v>
      </c>
      <c r="J59" s="79">
        <v>3</v>
      </c>
      <c r="K59" s="80">
        <f t="shared" si="66"/>
        <v>3</v>
      </c>
      <c r="L59" s="81"/>
      <c r="M59" s="79"/>
      <c r="N59" s="80">
        <f t="shared" si="67"/>
        <v>0</v>
      </c>
      <c r="O59" s="79">
        <v>6</v>
      </c>
      <c r="P59" s="80">
        <f t="shared" si="68"/>
        <v>0</v>
      </c>
      <c r="Q59" s="79"/>
      <c r="R59" s="80">
        <f t="shared" si="69"/>
        <v>0</v>
      </c>
      <c r="S59" s="79">
        <v>7</v>
      </c>
      <c r="T59" s="80">
        <f t="shared" si="70"/>
        <v>0</v>
      </c>
      <c r="U59" s="79">
        <v>5</v>
      </c>
      <c r="V59" s="80">
        <f t="shared" si="71"/>
        <v>1</v>
      </c>
      <c r="W59" s="79"/>
      <c r="X59" s="80">
        <f t="shared" si="72"/>
        <v>0</v>
      </c>
      <c r="Y59" s="81"/>
      <c r="Z59" s="79"/>
      <c r="AA59" s="80">
        <f t="shared" si="73"/>
        <v>0</v>
      </c>
      <c r="AB59" s="81"/>
      <c r="AC59" s="89">
        <f t="shared" si="75"/>
        <v>7</v>
      </c>
      <c r="AD59" s="80"/>
    </row>
    <row r="60" spans="1:30" ht="16" outlineLevel="1" thickBot="1">
      <c r="A60" s="5"/>
      <c r="B60" s="48"/>
      <c r="C60" s="3"/>
      <c r="D60" s="3"/>
      <c r="E60" s="6"/>
      <c r="F60" s="67"/>
      <c r="G60" s="7">
        <f t="shared" si="64"/>
        <v>0</v>
      </c>
      <c r="H60" s="67"/>
      <c r="I60" s="7">
        <f t="shared" si="65"/>
        <v>0</v>
      </c>
      <c r="J60" s="67"/>
      <c r="K60" s="31">
        <f t="shared" si="66"/>
        <v>0</v>
      </c>
      <c r="L60" s="41"/>
      <c r="M60" s="67"/>
      <c r="N60" s="7">
        <f t="shared" si="67"/>
        <v>0</v>
      </c>
      <c r="O60" s="67"/>
      <c r="P60" s="7">
        <f t="shared" si="68"/>
        <v>0</v>
      </c>
      <c r="Q60" s="67"/>
      <c r="R60" s="7">
        <f t="shared" si="69"/>
        <v>0</v>
      </c>
      <c r="S60" s="67"/>
      <c r="T60" s="7">
        <f t="shared" si="70"/>
        <v>0</v>
      </c>
      <c r="U60" s="67"/>
      <c r="V60" s="7">
        <f t="shared" si="71"/>
        <v>0</v>
      </c>
      <c r="W60" s="67"/>
      <c r="X60" s="7">
        <f t="shared" si="72"/>
        <v>0</v>
      </c>
      <c r="Z60" s="67"/>
      <c r="AA60" s="7">
        <f t="shared" si="73"/>
        <v>0</v>
      </c>
      <c r="AC60" s="77">
        <f t="shared" si="75"/>
        <v>0</v>
      </c>
      <c r="AD60" s="7"/>
    </row>
    <row r="61" spans="1:30" hidden="1" outlineLevel="1">
      <c r="A61" s="5"/>
      <c r="B61" s="3"/>
      <c r="C61" s="3"/>
      <c r="D61" s="3"/>
      <c r="E61" s="6"/>
      <c r="F61" s="67"/>
      <c r="G61" s="7">
        <f t="shared" si="64"/>
        <v>0</v>
      </c>
      <c r="H61" s="67"/>
      <c r="I61" s="7">
        <f t="shared" si="65"/>
        <v>0</v>
      </c>
      <c r="J61" s="67"/>
      <c r="K61" s="31">
        <f t="shared" si="66"/>
        <v>0</v>
      </c>
      <c r="L61" s="41"/>
      <c r="M61" s="67"/>
      <c r="N61" s="7">
        <f t="shared" si="67"/>
        <v>0</v>
      </c>
      <c r="O61" s="67"/>
      <c r="P61" s="7">
        <f t="shared" si="68"/>
        <v>0</v>
      </c>
      <c r="Q61" s="67"/>
      <c r="R61" s="7">
        <f t="shared" si="69"/>
        <v>0</v>
      </c>
      <c r="S61" s="67"/>
      <c r="T61" s="7">
        <f t="shared" si="70"/>
        <v>0</v>
      </c>
      <c r="U61" s="67"/>
      <c r="V61" s="7">
        <f t="shared" si="71"/>
        <v>0</v>
      </c>
      <c r="W61" s="67"/>
      <c r="X61" s="7">
        <f t="shared" si="72"/>
        <v>0</v>
      </c>
      <c r="Z61" s="67"/>
      <c r="AA61" s="7">
        <f t="shared" si="73"/>
        <v>0</v>
      </c>
      <c r="AC61" s="77">
        <f t="shared" si="75"/>
        <v>0</v>
      </c>
      <c r="AD61" s="7"/>
    </row>
    <row r="62" spans="1:30" s="3" customFormat="1" hidden="1" outlineLevel="1">
      <c r="F62" s="79"/>
      <c r="G62" s="80">
        <f t="shared" si="64"/>
        <v>0</v>
      </c>
      <c r="H62" s="79"/>
      <c r="I62" s="80">
        <f t="shared" si="65"/>
        <v>0</v>
      </c>
      <c r="J62" s="79"/>
      <c r="K62" s="80">
        <f t="shared" si="66"/>
        <v>0</v>
      </c>
      <c r="L62" s="81"/>
      <c r="M62" s="79"/>
      <c r="N62" s="80">
        <f t="shared" si="67"/>
        <v>0</v>
      </c>
      <c r="O62" s="79"/>
      <c r="P62" s="80">
        <f t="shared" si="68"/>
        <v>0</v>
      </c>
      <c r="Q62" s="79"/>
      <c r="R62" s="80">
        <f t="shared" si="69"/>
        <v>0</v>
      </c>
      <c r="S62" s="79"/>
      <c r="T62" s="80">
        <f t="shared" si="70"/>
        <v>0</v>
      </c>
      <c r="U62" s="79"/>
      <c r="V62" s="80">
        <f t="shared" si="71"/>
        <v>0</v>
      </c>
      <c r="W62" s="79"/>
      <c r="X62" s="80">
        <f t="shared" si="72"/>
        <v>0</v>
      </c>
      <c r="Y62" s="81"/>
      <c r="Z62" s="79"/>
      <c r="AA62" s="80">
        <f t="shared" si="73"/>
        <v>0</v>
      </c>
      <c r="AB62" s="81"/>
      <c r="AC62" s="89">
        <f t="shared" si="75"/>
        <v>0</v>
      </c>
      <c r="AD62" s="80"/>
    </row>
    <row r="63" spans="1:30" ht="16" hidden="1" outlineLevel="1" thickBot="1">
      <c r="A63" s="96"/>
      <c r="B63" s="97"/>
      <c r="C63" s="98"/>
      <c r="D63" s="98"/>
      <c r="E63" s="99"/>
      <c r="F63" s="66"/>
      <c r="G63" s="30">
        <f t="shared" si="64"/>
        <v>0</v>
      </c>
      <c r="H63" s="66"/>
      <c r="I63" s="30">
        <f t="shared" si="65"/>
        <v>0</v>
      </c>
      <c r="J63" s="66"/>
      <c r="K63" s="33">
        <f t="shared" si="66"/>
        <v>0</v>
      </c>
      <c r="L63" s="41"/>
      <c r="M63" s="66"/>
      <c r="N63" s="30">
        <f t="shared" si="67"/>
        <v>0</v>
      </c>
      <c r="O63" s="66"/>
      <c r="P63" s="30">
        <f t="shared" si="68"/>
        <v>0</v>
      </c>
      <c r="Q63" s="66"/>
      <c r="R63" s="30">
        <f t="shared" si="69"/>
        <v>0</v>
      </c>
      <c r="S63" s="66"/>
      <c r="T63" s="30">
        <f t="shared" si="70"/>
        <v>0</v>
      </c>
      <c r="U63" s="66"/>
      <c r="V63" s="30">
        <f t="shared" si="71"/>
        <v>0</v>
      </c>
      <c r="W63" s="66"/>
      <c r="X63" s="30">
        <f t="shared" si="72"/>
        <v>0</v>
      </c>
      <c r="Z63" s="66"/>
      <c r="AA63" s="30">
        <f t="shared" si="73"/>
        <v>0</v>
      </c>
      <c r="AC63" s="100">
        <f t="shared" si="75"/>
        <v>0</v>
      </c>
      <c r="AD63" s="30"/>
    </row>
    <row r="64" spans="1:30" ht="20" collapsed="1">
      <c r="A64" s="83" t="s">
        <v>16</v>
      </c>
      <c r="B64" s="84"/>
      <c r="C64" s="85"/>
      <c r="D64" s="86">
        <v>5</v>
      </c>
      <c r="E64" s="87"/>
      <c r="F64" s="88"/>
      <c r="G64" s="86"/>
      <c r="H64" s="88"/>
      <c r="I64" s="86"/>
      <c r="J64" s="88"/>
      <c r="K64" s="86"/>
      <c r="L64" s="86"/>
      <c r="M64" s="88"/>
      <c r="N64" s="86"/>
      <c r="O64" s="88"/>
      <c r="P64" s="86"/>
      <c r="Q64" s="88"/>
      <c r="R64" s="86"/>
      <c r="S64" s="88"/>
      <c r="T64" s="86"/>
      <c r="U64" s="88"/>
      <c r="V64" s="86"/>
      <c r="W64" s="88"/>
      <c r="X64" s="86"/>
      <c r="Y64" s="86"/>
      <c r="Z64" s="114"/>
      <c r="AA64" s="114"/>
      <c r="AB64" s="86"/>
      <c r="AC64" s="114"/>
      <c r="AD64" s="114"/>
    </row>
    <row r="65" spans="1:30" s="3" customFormat="1" outlineLevel="1">
      <c r="A65" s="3" t="s">
        <v>300</v>
      </c>
      <c r="B65" s="48" t="s">
        <v>184</v>
      </c>
      <c r="C65" s="3" t="s">
        <v>189</v>
      </c>
      <c r="D65" s="3" t="s">
        <v>193</v>
      </c>
      <c r="E65" s="3" t="s">
        <v>34</v>
      </c>
      <c r="F65" s="79">
        <v>4</v>
      </c>
      <c r="G65" s="80">
        <f t="shared" ref="G65:G75" si="76">IF(F65=0,,IF(F65&gt;$I$3,,($I$3+1)-(F65)))</f>
        <v>2</v>
      </c>
      <c r="H65" s="79">
        <v>4</v>
      </c>
      <c r="I65" s="80">
        <f t="shared" ref="I65:I75" si="77">IF(H65=0,,IF(H65&gt;$I$3,,($I$3+1)-(H65)))</f>
        <v>2</v>
      </c>
      <c r="J65" s="79">
        <v>4</v>
      </c>
      <c r="K65" s="80">
        <f t="shared" ref="K65:K75" si="78">IF(J65=0,,IF(J65&gt;$I$3,,($I$3+1)-(J65)))</f>
        <v>2</v>
      </c>
      <c r="L65" s="81"/>
      <c r="M65" s="79">
        <v>3</v>
      </c>
      <c r="N65" s="80">
        <f t="shared" ref="N65:N75" si="79">IF(M65=0,,IF(M65&gt;$I$3,,($I$3+1)-(M65)))</f>
        <v>3</v>
      </c>
      <c r="O65" s="79">
        <v>4</v>
      </c>
      <c r="P65" s="80">
        <f t="shared" ref="P65:P75" si="80">IF(O65=0,,IF(O65&gt;$I$3,,($I$3+1)-(O65)))</f>
        <v>2</v>
      </c>
      <c r="Q65" s="79">
        <v>4</v>
      </c>
      <c r="R65" s="80">
        <f t="shared" ref="R65:R75" si="81">IF(Q65=0,,IF(Q65&gt;$I$3,,($I$3+1)-(Q65)))</f>
        <v>2</v>
      </c>
      <c r="S65" s="79">
        <v>4</v>
      </c>
      <c r="T65" s="80">
        <f t="shared" ref="T65:T75" si="82">IF(S65=0,,IF(S65&gt;$I$3,,($I$3+1)-(S65)))</f>
        <v>2</v>
      </c>
      <c r="U65" s="79">
        <v>4</v>
      </c>
      <c r="V65" s="80">
        <f t="shared" ref="V65:V75" si="83">IF(U65=0,,IF(U65&gt;$I$3,,($I$3+1)-(U65)))</f>
        <v>2</v>
      </c>
      <c r="W65" s="79"/>
      <c r="X65" s="80">
        <f t="shared" ref="X65:X75" si="84">IF(W65=0,,IF(W65&gt;$I$3,,($I$3+1)-(W65)))</f>
        <v>0</v>
      </c>
      <c r="Y65" s="81"/>
      <c r="Z65" s="79"/>
      <c r="AA65" s="80">
        <f t="shared" ref="AA65:AA75" si="85">IF(Z65=0,,IF(Z65&gt;$I$3,,($I$3+1)-(Z65)))</f>
        <v>0</v>
      </c>
      <c r="AB65" s="81"/>
      <c r="AC65" s="89">
        <f t="shared" si="21"/>
        <v>17</v>
      </c>
      <c r="AD65" s="80"/>
    </row>
    <row r="66" spans="1:30" s="3" customFormat="1" outlineLevel="1">
      <c r="B66" s="48" t="s">
        <v>185</v>
      </c>
      <c r="C66" s="3" t="s">
        <v>190</v>
      </c>
      <c r="D66" s="3" t="s">
        <v>194</v>
      </c>
      <c r="E66" s="3" t="s">
        <v>183</v>
      </c>
      <c r="F66" s="79">
        <v>5</v>
      </c>
      <c r="G66" s="80">
        <f t="shared" si="76"/>
        <v>1</v>
      </c>
      <c r="H66" s="79"/>
      <c r="I66" s="80">
        <f t="shared" si="77"/>
        <v>0</v>
      </c>
      <c r="J66" s="79"/>
      <c r="K66" s="80">
        <f t="shared" si="78"/>
        <v>0</v>
      </c>
      <c r="L66" s="81"/>
      <c r="M66" s="79"/>
      <c r="N66" s="80">
        <f t="shared" si="79"/>
        <v>0</v>
      </c>
      <c r="O66" s="79"/>
      <c r="P66" s="80">
        <f t="shared" si="80"/>
        <v>0</v>
      </c>
      <c r="Q66" s="79"/>
      <c r="R66" s="80">
        <f t="shared" si="81"/>
        <v>0</v>
      </c>
      <c r="S66" s="79"/>
      <c r="T66" s="80">
        <f t="shared" si="82"/>
        <v>0</v>
      </c>
      <c r="U66" s="79"/>
      <c r="V66" s="80">
        <f t="shared" si="83"/>
        <v>0</v>
      </c>
      <c r="W66" s="79"/>
      <c r="X66" s="80">
        <f t="shared" si="84"/>
        <v>0</v>
      </c>
      <c r="Y66" s="81"/>
      <c r="Z66" s="79"/>
      <c r="AA66" s="80">
        <f t="shared" si="85"/>
        <v>0</v>
      </c>
      <c r="AB66" s="81"/>
      <c r="AC66" s="89">
        <f t="shared" si="21"/>
        <v>1</v>
      </c>
      <c r="AD66" s="80"/>
    </row>
    <row r="67" spans="1:30" s="3" customFormat="1" outlineLevel="1">
      <c r="A67" s="3" t="s">
        <v>300</v>
      </c>
      <c r="B67" s="3" t="s">
        <v>186</v>
      </c>
      <c r="C67" s="3" t="s">
        <v>191</v>
      </c>
      <c r="D67" s="3" t="s">
        <v>195</v>
      </c>
      <c r="E67" s="3" t="s">
        <v>34</v>
      </c>
      <c r="F67" s="79">
        <v>2</v>
      </c>
      <c r="G67" s="80">
        <f t="shared" si="76"/>
        <v>4</v>
      </c>
      <c r="H67" s="79">
        <v>3</v>
      </c>
      <c r="I67" s="80">
        <f t="shared" si="77"/>
        <v>3</v>
      </c>
      <c r="J67" s="79">
        <v>2</v>
      </c>
      <c r="K67" s="80">
        <f t="shared" si="78"/>
        <v>4</v>
      </c>
      <c r="L67" s="81"/>
      <c r="M67" s="79">
        <v>1</v>
      </c>
      <c r="N67" s="80">
        <f t="shared" si="79"/>
        <v>5</v>
      </c>
      <c r="O67" s="79">
        <v>1</v>
      </c>
      <c r="P67" s="80">
        <f t="shared" si="80"/>
        <v>5</v>
      </c>
      <c r="Q67" s="79">
        <v>1</v>
      </c>
      <c r="R67" s="80">
        <f t="shared" si="81"/>
        <v>5</v>
      </c>
      <c r="S67" s="79">
        <v>2</v>
      </c>
      <c r="T67" s="80">
        <f t="shared" si="82"/>
        <v>4</v>
      </c>
      <c r="U67" s="79">
        <v>2</v>
      </c>
      <c r="V67" s="80">
        <f t="shared" si="83"/>
        <v>4</v>
      </c>
      <c r="W67" s="79"/>
      <c r="X67" s="80">
        <f t="shared" si="84"/>
        <v>0</v>
      </c>
      <c r="Y67" s="81"/>
      <c r="Z67" s="79">
        <v>2</v>
      </c>
      <c r="AA67" s="80">
        <f t="shared" si="85"/>
        <v>4</v>
      </c>
      <c r="AB67" s="81"/>
      <c r="AC67" s="89">
        <f t="shared" si="21"/>
        <v>38</v>
      </c>
      <c r="AD67" s="80">
        <v>1</v>
      </c>
    </row>
    <row r="68" spans="1:30" s="3" customFormat="1" outlineLevel="1">
      <c r="A68" s="3" t="s">
        <v>300</v>
      </c>
      <c r="B68" s="3" t="s">
        <v>187</v>
      </c>
      <c r="C68" s="3" t="s">
        <v>192</v>
      </c>
      <c r="D68" s="3" t="s">
        <v>196</v>
      </c>
      <c r="E68" s="3" t="s">
        <v>111</v>
      </c>
      <c r="F68" s="79">
        <v>3</v>
      </c>
      <c r="G68" s="80">
        <f t="shared" si="76"/>
        <v>3</v>
      </c>
      <c r="H68" s="79">
        <v>1</v>
      </c>
      <c r="I68" s="80">
        <f t="shared" si="77"/>
        <v>5</v>
      </c>
      <c r="J68" s="79">
        <v>3</v>
      </c>
      <c r="K68" s="80">
        <f t="shared" si="78"/>
        <v>3</v>
      </c>
      <c r="L68" s="81"/>
      <c r="M68" s="79">
        <v>2</v>
      </c>
      <c r="N68" s="80">
        <f t="shared" si="79"/>
        <v>4</v>
      </c>
      <c r="O68" s="79">
        <v>2</v>
      </c>
      <c r="P68" s="80">
        <f t="shared" si="80"/>
        <v>4</v>
      </c>
      <c r="Q68" s="79">
        <v>2</v>
      </c>
      <c r="R68" s="80">
        <f t="shared" si="81"/>
        <v>4</v>
      </c>
      <c r="S68" s="79">
        <v>1</v>
      </c>
      <c r="T68" s="80">
        <f t="shared" si="82"/>
        <v>5</v>
      </c>
      <c r="U68" s="79">
        <v>1</v>
      </c>
      <c r="V68" s="80">
        <f t="shared" si="83"/>
        <v>5</v>
      </c>
      <c r="W68" s="79"/>
      <c r="X68" s="80">
        <f t="shared" si="84"/>
        <v>0</v>
      </c>
      <c r="Y68" s="81"/>
      <c r="Z68" s="79">
        <v>1</v>
      </c>
      <c r="AA68" s="80">
        <f t="shared" si="85"/>
        <v>5</v>
      </c>
      <c r="AB68" s="81"/>
      <c r="AC68" s="89">
        <f t="shared" si="21"/>
        <v>38</v>
      </c>
      <c r="AD68" s="80">
        <v>2</v>
      </c>
    </row>
    <row r="69" spans="1:30" s="3" customFormat="1" outlineLevel="1">
      <c r="A69" s="3" t="s">
        <v>300</v>
      </c>
      <c r="B69" s="3" t="s">
        <v>188</v>
      </c>
      <c r="C69" s="3" t="s">
        <v>172</v>
      </c>
      <c r="D69" s="3" t="s">
        <v>197</v>
      </c>
      <c r="E69" s="3" t="s">
        <v>34</v>
      </c>
      <c r="F69" s="79">
        <v>1</v>
      </c>
      <c r="G69" s="80">
        <f t="shared" si="76"/>
        <v>5</v>
      </c>
      <c r="H69" s="79">
        <v>2</v>
      </c>
      <c r="I69" s="80">
        <f t="shared" si="77"/>
        <v>4</v>
      </c>
      <c r="J69" s="79">
        <v>1</v>
      </c>
      <c r="K69" s="80">
        <f t="shared" si="78"/>
        <v>5</v>
      </c>
      <c r="L69" s="81"/>
      <c r="M69" s="79"/>
      <c r="N69" s="80">
        <f t="shared" si="79"/>
        <v>0</v>
      </c>
      <c r="O69" s="79">
        <v>3</v>
      </c>
      <c r="P69" s="80">
        <f t="shared" si="80"/>
        <v>3</v>
      </c>
      <c r="Q69" s="79">
        <v>3</v>
      </c>
      <c r="R69" s="80">
        <f t="shared" si="81"/>
        <v>3</v>
      </c>
      <c r="S69" s="79">
        <v>3</v>
      </c>
      <c r="T69" s="80">
        <f t="shared" si="82"/>
        <v>3</v>
      </c>
      <c r="U69" s="79">
        <v>3</v>
      </c>
      <c r="V69" s="80">
        <f t="shared" si="83"/>
        <v>3</v>
      </c>
      <c r="W69" s="79">
        <v>1</v>
      </c>
      <c r="X69" s="80">
        <f t="shared" si="84"/>
        <v>5</v>
      </c>
      <c r="Y69" s="81"/>
      <c r="Z69" s="79">
        <v>3</v>
      </c>
      <c r="AA69" s="80">
        <f t="shared" si="85"/>
        <v>3</v>
      </c>
      <c r="AB69" s="81"/>
      <c r="AC69" s="89">
        <f t="shared" si="21"/>
        <v>34</v>
      </c>
      <c r="AD69" s="80">
        <v>3</v>
      </c>
    </row>
    <row r="70" spans="1:30" ht="16" outlineLevel="1" thickBot="1">
      <c r="A70" s="96"/>
      <c r="B70" s="97"/>
      <c r="C70" s="98"/>
      <c r="D70" s="98"/>
      <c r="E70" s="99"/>
      <c r="F70" s="66"/>
      <c r="G70" s="30">
        <f t="shared" si="76"/>
        <v>0</v>
      </c>
      <c r="H70" s="66"/>
      <c r="I70" s="30">
        <f t="shared" si="77"/>
        <v>0</v>
      </c>
      <c r="J70" s="66"/>
      <c r="K70" s="33">
        <f t="shared" si="78"/>
        <v>0</v>
      </c>
      <c r="L70" s="41"/>
      <c r="M70" s="66"/>
      <c r="N70" s="30">
        <f t="shared" si="79"/>
        <v>0</v>
      </c>
      <c r="O70" s="66"/>
      <c r="P70" s="30">
        <f t="shared" si="80"/>
        <v>0</v>
      </c>
      <c r="Q70" s="66"/>
      <c r="R70" s="30">
        <f t="shared" si="81"/>
        <v>0</v>
      </c>
      <c r="S70" s="66"/>
      <c r="T70" s="30">
        <f t="shared" si="82"/>
        <v>0</v>
      </c>
      <c r="U70" s="66"/>
      <c r="V70" s="30">
        <f t="shared" si="83"/>
        <v>0</v>
      </c>
      <c r="W70" s="66"/>
      <c r="X70" s="30">
        <f t="shared" si="84"/>
        <v>0</v>
      </c>
      <c r="Z70" s="66"/>
      <c r="AA70" s="30">
        <f t="shared" si="85"/>
        <v>0</v>
      </c>
      <c r="AC70" s="100">
        <f t="shared" si="21"/>
        <v>0</v>
      </c>
      <c r="AD70" s="30"/>
    </row>
    <row r="71" spans="1:30" hidden="1" outlineLevel="1">
      <c r="A71" s="5"/>
      <c r="B71" s="48"/>
      <c r="C71" s="3"/>
      <c r="D71" s="3"/>
      <c r="E71" s="6"/>
      <c r="F71" s="67"/>
      <c r="G71" s="7">
        <f t="shared" si="76"/>
        <v>0</v>
      </c>
      <c r="H71" s="67"/>
      <c r="I71" s="7">
        <f t="shared" si="77"/>
        <v>0</v>
      </c>
      <c r="J71" s="67"/>
      <c r="K71" s="31">
        <f t="shared" si="78"/>
        <v>0</v>
      </c>
      <c r="L71" s="41"/>
      <c r="M71" s="67"/>
      <c r="N71" s="7">
        <f t="shared" si="79"/>
        <v>0</v>
      </c>
      <c r="O71" s="67"/>
      <c r="P71" s="7">
        <f t="shared" si="80"/>
        <v>0</v>
      </c>
      <c r="Q71" s="67"/>
      <c r="R71" s="7">
        <f t="shared" si="81"/>
        <v>0</v>
      </c>
      <c r="S71" s="67"/>
      <c r="T71" s="7">
        <f t="shared" si="82"/>
        <v>0</v>
      </c>
      <c r="U71" s="67"/>
      <c r="V71" s="7">
        <f t="shared" si="83"/>
        <v>0</v>
      </c>
      <c r="W71" s="67"/>
      <c r="X71" s="7">
        <f t="shared" si="84"/>
        <v>0</v>
      </c>
      <c r="Z71" s="67"/>
      <c r="AA71" s="7">
        <f t="shared" si="85"/>
        <v>0</v>
      </c>
      <c r="AC71" s="77">
        <f t="shared" si="21"/>
        <v>0</v>
      </c>
      <c r="AD71" s="7"/>
    </row>
    <row r="72" spans="1:30" hidden="1" outlineLevel="1">
      <c r="A72" s="5"/>
      <c r="B72" s="3"/>
      <c r="C72" s="3"/>
      <c r="D72" s="3"/>
      <c r="E72" s="6"/>
      <c r="F72" s="67"/>
      <c r="G72" s="7">
        <f t="shared" si="76"/>
        <v>0</v>
      </c>
      <c r="H72" s="67"/>
      <c r="I72" s="7">
        <f t="shared" si="77"/>
        <v>0</v>
      </c>
      <c r="J72" s="67"/>
      <c r="K72" s="31">
        <f t="shared" si="78"/>
        <v>0</v>
      </c>
      <c r="L72" s="41"/>
      <c r="M72" s="67"/>
      <c r="N72" s="7">
        <f t="shared" si="79"/>
        <v>0</v>
      </c>
      <c r="O72" s="67"/>
      <c r="P72" s="7">
        <f t="shared" si="80"/>
        <v>0</v>
      </c>
      <c r="Q72" s="67"/>
      <c r="R72" s="7">
        <f t="shared" si="81"/>
        <v>0</v>
      </c>
      <c r="S72" s="67"/>
      <c r="T72" s="7">
        <f t="shared" si="82"/>
        <v>0</v>
      </c>
      <c r="U72" s="67"/>
      <c r="V72" s="7">
        <f t="shared" si="83"/>
        <v>0</v>
      </c>
      <c r="W72" s="67"/>
      <c r="X72" s="7">
        <f t="shared" si="84"/>
        <v>0</v>
      </c>
      <c r="Z72" s="67"/>
      <c r="AA72" s="7">
        <f t="shared" si="85"/>
        <v>0</v>
      </c>
      <c r="AC72" s="77">
        <f t="shared" si="21"/>
        <v>0</v>
      </c>
      <c r="AD72" s="7"/>
    </row>
    <row r="73" spans="1:30" hidden="1" outlineLevel="1">
      <c r="A73" s="5"/>
      <c r="B73" s="3"/>
      <c r="C73" s="3"/>
      <c r="D73" s="3"/>
      <c r="E73" s="6"/>
      <c r="F73" s="67"/>
      <c r="G73" s="7">
        <f t="shared" si="76"/>
        <v>0</v>
      </c>
      <c r="H73" s="67"/>
      <c r="I73" s="7">
        <f t="shared" si="77"/>
        <v>0</v>
      </c>
      <c r="J73" s="67"/>
      <c r="K73" s="31">
        <f t="shared" si="78"/>
        <v>0</v>
      </c>
      <c r="L73" s="41"/>
      <c r="M73" s="67"/>
      <c r="N73" s="7">
        <f t="shared" si="79"/>
        <v>0</v>
      </c>
      <c r="O73" s="67"/>
      <c r="P73" s="7">
        <f t="shared" si="80"/>
        <v>0</v>
      </c>
      <c r="Q73" s="67"/>
      <c r="R73" s="7">
        <f t="shared" si="81"/>
        <v>0</v>
      </c>
      <c r="S73" s="67"/>
      <c r="T73" s="7">
        <f t="shared" si="82"/>
        <v>0</v>
      </c>
      <c r="U73" s="67"/>
      <c r="V73" s="7">
        <f t="shared" si="83"/>
        <v>0</v>
      </c>
      <c r="W73" s="67"/>
      <c r="X73" s="7">
        <f t="shared" si="84"/>
        <v>0</v>
      </c>
      <c r="Z73" s="67"/>
      <c r="AA73" s="7">
        <f t="shared" si="85"/>
        <v>0</v>
      </c>
      <c r="AC73" s="77">
        <f t="shared" si="21"/>
        <v>0</v>
      </c>
      <c r="AD73" s="7"/>
    </row>
    <row r="74" spans="1:30" hidden="1" outlineLevel="1">
      <c r="A74" s="5"/>
      <c r="B74" s="3"/>
      <c r="C74" s="3"/>
      <c r="D74" s="3"/>
      <c r="E74" s="6"/>
      <c r="F74" s="67"/>
      <c r="G74" s="7">
        <f t="shared" si="76"/>
        <v>0</v>
      </c>
      <c r="H74" s="67"/>
      <c r="I74" s="7">
        <f t="shared" si="77"/>
        <v>0</v>
      </c>
      <c r="J74" s="67"/>
      <c r="K74" s="31">
        <f t="shared" si="78"/>
        <v>0</v>
      </c>
      <c r="L74" s="41"/>
      <c r="M74" s="67"/>
      <c r="N74" s="7">
        <f t="shared" si="79"/>
        <v>0</v>
      </c>
      <c r="O74" s="67"/>
      <c r="P74" s="7">
        <f t="shared" si="80"/>
        <v>0</v>
      </c>
      <c r="Q74" s="67"/>
      <c r="R74" s="7">
        <f t="shared" si="81"/>
        <v>0</v>
      </c>
      <c r="S74" s="67"/>
      <c r="T74" s="7">
        <f t="shared" si="82"/>
        <v>0</v>
      </c>
      <c r="U74" s="67"/>
      <c r="V74" s="7">
        <f t="shared" si="83"/>
        <v>0</v>
      </c>
      <c r="W74" s="67"/>
      <c r="X74" s="7">
        <f t="shared" si="84"/>
        <v>0</v>
      </c>
      <c r="Z74" s="67"/>
      <c r="AA74" s="7">
        <f t="shared" si="85"/>
        <v>0</v>
      </c>
      <c r="AC74" s="77">
        <f t="shared" si="21"/>
        <v>0</v>
      </c>
      <c r="AD74" s="7"/>
    </row>
    <row r="75" spans="1:30" ht="16" hidden="1" outlineLevel="1" thickBot="1">
      <c r="A75" s="5"/>
      <c r="B75" s="3"/>
      <c r="C75" s="3"/>
      <c r="D75" s="3"/>
      <c r="E75" s="6"/>
      <c r="F75" s="68"/>
      <c r="G75" s="29">
        <f t="shared" si="76"/>
        <v>0</v>
      </c>
      <c r="H75" s="68"/>
      <c r="I75" s="29">
        <f t="shared" si="77"/>
        <v>0</v>
      </c>
      <c r="J75" s="68"/>
      <c r="K75" s="32">
        <f t="shared" si="78"/>
        <v>0</v>
      </c>
      <c r="L75" s="41"/>
      <c r="M75" s="67"/>
      <c r="N75" s="7">
        <f t="shared" si="79"/>
        <v>0</v>
      </c>
      <c r="O75" s="67"/>
      <c r="P75" s="7">
        <f t="shared" si="80"/>
        <v>0</v>
      </c>
      <c r="Q75" s="67"/>
      <c r="R75" s="7">
        <f t="shared" si="81"/>
        <v>0</v>
      </c>
      <c r="S75" s="67"/>
      <c r="T75" s="7">
        <f t="shared" si="82"/>
        <v>0</v>
      </c>
      <c r="U75" s="67"/>
      <c r="V75" s="7">
        <f t="shared" si="83"/>
        <v>0</v>
      </c>
      <c r="W75" s="67"/>
      <c r="X75" s="7">
        <f t="shared" si="84"/>
        <v>0</v>
      </c>
      <c r="Z75" s="67"/>
      <c r="AA75" s="7">
        <f t="shared" si="85"/>
        <v>0</v>
      </c>
      <c r="AC75" s="77">
        <f t="shared" si="21"/>
        <v>0</v>
      </c>
      <c r="AD75" s="7"/>
    </row>
    <row r="76" spans="1:30" ht="20" collapsed="1">
      <c r="A76" s="83" t="s">
        <v>17</v>
      </c>
      <c r="B76" s="84"/>
      <c r="C76" s="85"/>
      <c r="D76" s="86">
        <v>3</v>
      </c>
      <c r="E76" s="87"/>
      <c r="F76" s="101"/>
      <c r="G76" s="102"/>
      <c r="H76" s="101"/>
      <c r="I76" s="102"/>
      <c r="J76" s="101"/>
      <c r="K76" s="102"/>
      <c r="L76" s="102"/>
      <c r="M76" s="101"/>
      <c r="N76" s="102"/>
      <c r="O76" s="101"/>
      <c r="P76" s="102"/>
      <c r="Q76" s="101"/>
      <c r="R76" s="102"/>
      <c r="S76" s="101"/>
      <c r="T76" s="102"/>
      <c r="U76" s="101"/>
      <c r="V76" s="102"/>
      <c r="W76" s="101"/>
      <c r="X76" s="102"/>
      <c r="Y76" s="102"/>
      <c r="Z76" s="116"/>
      <c r="AA76" s="116"/>
      <c r="AB76" s="102"/>
      <c r="AC76" s="114"/>
      <c r="AD76" s="114"/>
    </row>
    <row r="77" spans="1:30" s="3" customFormat="1" outlineLevel="1">
      <c r="A77" s="3" t="s">
        <v>300</v>
      </c>
      <c r="B77" s="48" t="s">
        <v>198</v>
      </c>
      <c r="C77" s="3" t="s">
        <v>201</v>
      </c>
      <c r="D77" s="3" t="s">
        <v>204</v>
      </c>
      <c r="E77" s="3" t="s">
        <v>34</v>
      </c>
      <c r="F77" s="79">
        <v>2</v>
      </c>
      <c r="G77" s="80">
        <f>IF(F77=0,,IF(F77&gt;$I$3,,($I$3+1)-(F77)))</f>
        <v>4</v>
      </c>
      <c r="H77" s="79">
        <v>2</v>
      </c>
      <c r="I77" s="80">
        <f>IF(H77=0,,IF(H77&gt;$I$3,,($I$3+1)-(H77)))</f>
        <v>4</v>
      </c>
      <c r="J77" s="79">
        <v>3</v>
      </c>
      <c r="K77" s="80">
        <f>IF(J77=0,,IF(J77&gt;$I$3,,($I$3+1)-(J77)))</f>
        <v>3</v>
      </c>
      <c r="L77" s="81"/>
      <c r="M77" s="79"/>
      <c r="N77" s="80">
        <f>IF(M77=0,,IF(M77&gt;$I$3,,($I$3+1)-(M77)))</f>
        <v>0</v>
      </c>
      <c r="O77" s="79">
        <v>2</v>
      </c>
      <c r="P77" s="80">
        <f>IF(O77=0,,IF(O77&gt;$I$3,,($I$3+1)-(O77)))</f>
        <v>4</v>
      </c>
      <c r="Q77" s="79">
        <v>1</v>
      </c>
      <c r="R77" s="80">
        <f>IF(Q77=0,,IF(Q77&gt;$I$3,,($I$3+1)-(Q77)))</f>
        <v>5</v>
      </c>
      <c r="S77" s="79">
        <v>2</v>
      </c>
      <c r="T77" s="80">
        <f>IF(S77=0,,IF(S77&gt;$I$3,,($I$3+1)-(S77)))</f>
        <v>4</v>
      </c>
      <c r="U77" s="79">
        <v>2</v>
      </c>
      <c r="V77" s="80">
        <f>IF(U77=0,,IF(U77&gt;$I$3,,($I$3+1)-(U77)))</f>
        <v>4</v>
      </c>
      <c r="W77" s="79">
        <v>3</v>
      </c>
      <c r="X77" s="80">
        <f>IF(W77=0,,IF(W77&gt;$I$3,,($I$3+1)-(W77)))</f>
        <v>3</v>
      </c>
      <c r="Y77" s="81"/>
      <c r="Z77" s="79">
        <v>2</v>
      </c>
      <c r="AA77" s="80">
        <f>IF(Z77=0,,IF(Z77&gt;$I$3,,($I$3+1)-(Z77)))</f>
        <v>4</v>
      </c>
      <c r="AB77" s="81"/>
      <c r="AC77" s="89">
        <f t="shared" ref="AC77" si="86">SUM(G77+I77+K77+N77+P77+R77+T77+V77+X77+AA77)</f>
        <v>35</v>
      </c>
      <c r="AD77" s="80">
        <v>2</v>
      </c>
    </row>
    <row r="78" spans="1:30" s="3" customFormat="1" outlineLevel="1">
      <c r="A78" s="3" t="s">
        <v>300</v>
      </c>
      <c r="B78" s="48" t="s">
        <v>199</v>
      </c>
      <c r="C78" s="3" t="s">
        <v>202</v>
      </c>
      <c r="D78" s="3" t="s">
        <v>205</v>
      </c>
      <c r="E78" s="3" t="s">
        <v>139</v>
      </c>
      <c r="F78" s="79">
        <v>5</v>
      </c>
      <c r="G78" s="80">
        <f t="shared" ref="G78" si="87">IF(F78=0,,IF(F78&gt;$I$3,,($I$3+1)-(F78)))</f>
        <v>1</v>
      </c>
      <c r="H78" s="79">
        <v>3</v>
      </c>
      <c r="I78" s="80">
        <f t="shared" ref="I78" si="88">IF(H78=0,,IF(H78&gt;$I$3,,($I$3+1)-(H78)))</f>
        <v>3</v>
      </c>
      <c r="J78" s="79">
        <v>2</v>
      </c>
      <c r="K78" s="80">
        <f t="shared" ref="K78" si="89">IF(J78=0,,IF(J78&gt;$I$3,,($I$3+1)-(J78)))</f>
        <v>4</v>
      </c>
      <c r="L78" s="81"/>
      <c r="M78" s="79">
        <v>3</v>
      </c>
      <c r="N78" s="80">
        <f t="shared" ref="N78" si="90">IF(M78=0,,IF(M78&gt;$I$3,,($I$3+1)-(M78)))</f>
        <v>3</v>
      </c>
      <c r="O78" s="79">
        <v>4</v>
      </c>
      <c r="P78" s="80">
        <f t="shared" ref="P78" si="91">IF(O78=0,,IF(O78&gt;$I$3,,($I$3+1)-(O78)))</f>
        <v>2</v>
      </c>
      <c r="Q78" s="79">
        <v>5</v>
      </c>
      <c r="R78" s="80">
        <f t="shared" ref="R78" si="92">IF(Q78=0,,IF(Q78&gt;$I$3,,($I$3+1)-(Q78)))</f>
        <v>1</v>
      </c>
      <c r="S78" s="79">
        <v>5</v>
      </c>
      <c r="T78" s="80">
        <f t="shared" ref="T78" si="93">IF(S78=0,,IF(S78&gt;$I$3,,($I$3+1)-(S78)))</f>
        <v>1</v>
      </c>
      <c r="U78" s="79">
        <v>5</v>
      </c>
      <c r="V78" s="80">
        <f t="shared" ref="V78" si="94">IF(U78=0,,IF(U78&gt;$I$3,,($I$3+1)-(U78)))</f>
        <v>1</v>
      </c>
      <c r="W78" s="79">
        <v>5</v>
      </c>
      <c r="X78" s="80">
        <f t="shared" ref="X78" si="95">IF(W78=0,,IF(W78&gt;$I$3,,($I$3+1)-(W78)))</f>
        <v>1</v>
      </c>
      <c r="Y78" s="81"/>
      <c r="Z78" s="79"/>
      <c r="AA78" s="80">
        <f t="shared" ref="AA78" si="96">IF(Z78=0,,IF(Z78&gt;$I$3,,($I$3+1)-(Z78)))</f>
        <v>0</v>
      </c>
      <c r="AB78" s="81"/>
      <c r="AC78" s="89">
        <f t="shared" ref="AC78" si="97">SUM(G78+I78+K78+N78+P78+R78+T78+V78+X78+AA78)</f>
        <v>17</v>
      </c>
      <c r="AD78" s="80">
        <v>4</v>
      </c>
    </row>
    <row r="79" spans="1:30" s="3" customFormat="1" outlineLevel="1">
      <c r="A79" s="3" t="s">
        <v>300</v>
      </c>
      <c r="B79" s="48" t="s">
        <v>200</v>
      </c>
      <c r="C79" s="3" t="s">
        <v>203</v>
      </c>
      <c r="D79" s="3" t="s">
        <v>206</v>
      </c>
      <c r="E79" s="3" t="s">
        <v>38</v>
      </c>
      <c r="F79" s="79">
        <v>4</v>
      </c>
      <c r="G79" s="80">
        <f t="shared" ref="G79:G83" si="98">IF(F79=0,,IF(F79&gt;$I$3,,($I$3+1)-(F79)))</f>
        <v>2</v>
      </c>
      <c r="H79" s="79">
        <v>5</v>
      </c>
      <c r="I79" s="80">
        <f t="shared" ref="I79:I83" si="99">IF(H79=0,,IF(H79&gt;$I$3,,($I$3+1)-(H79)))</f>
        <v>1</v>
      </c>
      <c r="J79" s="79">
        <v>5</v>
      </c>
      <c r="K79" s="80">
        <f t="shared" ref="K79:K83" si="100">IF(J79=0,,IF(J79&gt;$I$3,,($I$3+1)-(J79)))</f>
        <v>1</v>
      </c>
      <c r="L79" s="81"/>
      <c r="M79" s="79">
        <v>2</v>
      </c>
      <c r="N79" s="80">
        <f t="shared" ref="N79:N83" si="101">IF(M79=0,,IF(M79&gt;$I$3,,($I$3+1)-(M79)))</f>
        <v>4</v>
      </c>
      <c r="O79" s="79"/>
      <c r="P79" s="80">
        <f t="shared" ref="P79:P83" si="102">IF(O79=0,,IF(O79&gt;$I$3,,($I$3+1)-(O79)))</f>
        <v>0</v>
      </c>
      <c r="Q79" s="79">
        <v>4</v>
      </c>
      <c r="R79" s="80">
        <f t="shared" ref="R79:R83" si="103">IF(Q79=0,,IF(Q79&gt;$I$3,,($I$3+1)-(Q79)))</f>
        <v>2</v>
      </c>
      <c r="S79" s="79">
        <v>4</v>
      </c>
      <c r="T79" s="80">
        <f t="shared" ref="T79:T83" si="104">IF(S79=0,,IF(S79&gt;$I$3,,($I$3+1)-(S79)))</f>
        <v>2</v>
      </c>
      <c r="U79" s="79">
        <v>4</v>
      </c>
      <c r="V79" s="80">
        <f t="shared" ref="V79:V83" si="105">IF(U79=0,,IF(U79&gt;$I$3,,($I$3+1)-(U79)))</f>
        <v>2</v>
      </c>
      <c r="W79" s="79">
        <v>4</v>
      </c>
      <c r="X79" s="80">
        <f t="shared" ref="X79:X83" si="106">IF(W79=0,,IF(W79&gt;$I$3,,($I$3+1)-(W79)))</f>
        <v>2</v>
      </c>
      <c r="Y79" s="81"/>
      <c r="Z79" s="79"/>
      <c r="AA79" s="80">
        <f t="shared" ref="AA79:AA83" si="107">IF(Z79=0,,IF(Z79&gt;$I$3,,($I$3+1)-(Z79)))</f>
        <v>0</v>
      </c>
      <c r="AB79" s="81"/>
      <c r="AC79" s="89">
        <f t="shared" si="21"/>
        <v>16</v>
      </c>
      <c r="AD79" s="80">
        <v>5</v>
      </c>
    </row>
    <row r="80" spans="1:30" s="3" customFormat="1" outlineLevel="1">
      <c r="A80" s="3" t="s">
        <v>300</v>
      </c>
      <c r="B80" s="48" t="s">
        <v>207</v>
      </c>
      <c r="C80" s="3" t="s">
        <v>209</v>
      </c>
      <c r="D80" s="3" t="s">
        <v>211</v>
      </c>
      <c r="E80" s="3" t="s">
        <v>34</v>
      </c>
      <c r="F80" s="79">
        <v>1</v>
      </c>
      <c r="G80" s="80">
        <f>IF(F80=0,,IF(F80&gt;$I$3,,($I$3+1)-(F80)))</f>
        <v>5</v>
      </c>
      <c r="H80" s="79">
        <v>4</v>
      </c>
      <c r="I80" s="80">
        <f>IF(H80=0,,IF(H80&gt;$I$3,,($I$3+1)-(H80)))</f>
        <v>2</v>
      </c>
      <c r="J80" s="79">
        <v>4</v>
      </c>
      <c r="K80" s="80">
        <f>IF(J80=0,,IF(J80&gt;$I$3,,($I$3+1)-(J80)))</f>
        <v>2</v>
      </c>
      <c r="L80" s="81"/>
      <c r="M80" s="79"/>
      <c r="N80" s="80">
        <f>IF(M80=0,,IF(M80&gt;$I$3,,($I$3+1)-(M80)))</f>
        <v>0</v>
      </c>
      <c r="O80" s="79">
        <v>3</v>
      </c>
      <c r="P80" s="80">
        <f>IF(O80=0,,IF(O80&gt;$I$3,,($I$3+1)-(O80)))</f>
        <v>3</v>
      </c>
      <c r="Q80" s="79">
        <v>3</v>
      </c>
      <c r="R80" s="80">
        <f>IF(Q80=0,,IF(Q80&gt;$I$3,,($I$3+1)-(Q80)))</f>
        <v>3</v>
      </c>
      <c r="S80" s="79">
        <v>1</v>
      </c>
      <c r="T80" s="80">
        <f>IF(S80=0,,IF(S80&gt;$I$3,,($I$3+1)-(S80)))</f>
        <v>5</v>
      </c>
      <c r="U80" s="79">
        <v>3</v>
      </c>
      <c r="V80" s="80">
        <f>IF(U80=0,,IF(U80&gt;$I$3,,($I$3+1)-(U80)))</f>
        <v>3</v>
      </c>
      <c r="W80" s="79">
        <v>1</v>
      </c>
      <c r="X80" s="80">
        <f>IF(W80=0,,IF(W80&gt;$I$3,,($I$3+1)-(W80)))</f>
        <v>5</v>
      </c>
      <c r="Y80" s="81"/>
      <c r="Z80" s="79">
        <v>1</v>
      </c>
      <c r="AA80" s="80">
        <f>IF(Z80=0,,IF(Z80&gt;$I$3,,($I$3+1)-(Z80)))</f>
        <v>5</v>
      </c>
      <c r="AB80" s="81"/>
      <c r="AC80" s="89">
        <f>SUM(G80+I80+K80+N80+P80+R80+T80+V80+X80+AA80)</f>
        <v>33</v>
      </c>
      <c r="AD80" s="80">
        <v>3</v>
      </c>
    </row>
    <row r="81" spans="1:30" s="3" customFormat="1" outlineLevel="1">
      <c r="A81" s="3" t="s">
        <v>300</v>
      </c>
      <c r="B81" s="3" t="s">
        <v>208</v>
      </c>
      <c r="C81" s="3" t="s">
        <v>210</v>
      </c>
      <c r="D81" s="3" t="s">
        <v>212</v>
      </c>
      <c r="E81" s="3" t="s">
        <v>61</v>
      </c>
      <c r="F81" s="79">
        <v>3</v>
      </c>
      <c r="G81" s="80">
        <f>IF(F81=0,,IF(F81&gt;$I$3,,($I$3+1)-(F81)))</f>
        <v>3</v>
      </c>
      <c r="H81" s="79">
        <v>1</v>
      </c>
      <c r="I81" s="80">
        <f>IF(H81=0,,IF(H81&gt;$I$3,,($I$3+1)-(H81)))</f>
        <v>5</v>
      </c>
      <c r="J81" s="79">
        <v>1</v>
      </c>
      <c r="K81" s="80">
        <f>IF(J81=0,,IF(J81&gt;$I$3,,($I$3+1)-(J81)))</f>
        <v>5</v>
      </c>
      <c r="L81" s="81"/>
      <c r="M81" s="79">
        <v>1</v>
      </c>
      <c r="N81" s="80">
        <f>IF(M81=0,,IF(M81&gt;$I$3,,($I$3+1)-(M81)))</f>
        <v>5</v>
      </c>
      <c r="O81" s="79">
        <v>1</v>
      </c>
      <c r="P81" s="80">
        <f>IF(O81=0,,IF(O81&gt;$I$3,,($I$3+1)-(O81)))</f>
        <v>5</v>
      </c>
      <c r="Q81" s="79">
        <v>2</v>
      </c>
      <c r="R81" s="80">
        <f>IF(Q81=0,,IF(Q81&gt;$I$3,,($I$3+1)-(Q81)))</f>
        <v>4</v>
      </c>
      <c r="S81" s="79">
        <v>3</v>
      </c>
      <c r="T81" s="80">
        <f>IF(S81=0,,IF(S81&gt;$I$3,,($I$3+1)-(S81)))</f>
        <v>3</v>
      </c>
      <c r="U81" s="79">
        <v>1</v>
      </c>
      <c r="V81" s="80">
        <f>IF(U81=0,,IF(U81&gt;$I$3,,($I$3+1)-(U81)))</f>
        <v>5</v>
      </c>
      <c r="W81" s="79">
        <v>2</v>
      </c>
      <c r="X81" s="80">
        <f>IF(W81=0,,IF(W81&gt;$I$3,,($I$3+1)-(W81)))</f>
        <v>4</v>
      </c>
      <c r="Y81" s="81"/>
      <c r="Z81" s="79">
        <v>3</v>
      </c>
      <c r="AA81" s="80">
        <f>IF(Z81=0,,IF(Z81&gt;$I$3,,($I$3+1)-(Z81)))</f>
        <v>3</v>
      </c>
      <c r="AB81" s="81"/>
      <c r="AC81" s="89">
        <f>SUM(G81+I81+K81+N81+P81+R81+T81+V81+X81+AA81)</f>
        <v>42</v>
      </c>
      <c r="AD81" s="80">
        <v>1</v>
      </c>
    </row>
    <row r="82" spans="1:30" outlineLevel="1">
      <c r="A82" s="96"/>
      <c r="B82" s="97"/>
      <c r="C82" s="98"/>
      <c r="D82" s="98"/>
      <c r="E82" s="99"/>
      <c r="F82" s="66"/>
      <c r="G82" s="30">
        <f t="shared" si="98"/>
        <v>0</v>
      </c>
      <c r="H82" s="66"/>
      <c r="I82" s="30">
        <f t="shared" si="99"/>
        <v>0</v>
      </c>
      <c r="J82" s="66"/>
      <c r="K82" s="33">
        <f t="shared" si="100"/>
        <v>0</v>
      </c>
      <c r="L82" s="41"/>
      <c r="M82" s="66"/>
      <c r="N82" s="30">
        <f t="shared" si="101"/>
        <v>0</v>
      </c>
      <c r="O82" s="66"/>
      <c r="P82" s="30">
        <f t="shared" si="102"/>
        <v>0</v>
      </c>
      <c r="Q82" s="66"/>
      <c r="R82" s="30">
        <f t="shared" si="103"/>
        <v>0</v>
      </c>
      <c r="S82" s="66"/>
      <c r="T82" s="30">
        <f t="shared" si="104"/>
        <v>0</v>
      </c>
      <c r="U82" s="66"/>
      <c r="V82" s="30">
        <f t="shared" si="105"/>
        <v>0</v>
      </c>
      <c r="W82" s="66"/>
      <c r="X82" s="30">
        <f t="shared" si="106"/>
        <v>0</v>
      </c>
      <c r="Z82" s="66"/>
      <c r="AA82" s="30">
        <f t="shared" si="107"/>
        <v>0</v>
      </c>
      <c r="AC82" s="100">
        <f t="shared" si="21"/>
        <v>0</v>
      </c>
      <c r="AD82" s="30"/>
    </row>
    <row r="83" spans="1:30" ht="16" outlineLevel="1" thickBot="1">
      <c r="A83" s="5"/>
      <c r="B83" s="3"/>
      <c r="C83" s="3"/>
      <c r="D83" s="3"/>
      <c r="E83" s="6"/>
      <c r="F83" s="67"/>
      <c r="G83" s="7">
        <f t="shared" si="98"/>
        <v>0</v>
      </c>
      <c r="H83" s="67"/>
      <c r="I83" s="7">
        <f t="shared" si="99"/>
        <v>0</v>
      </c>
      <c r="J83" s="67"/>
      <c r="K83" s="31">
        <f t="shared" si="100"/>
        <v>0</v>
      </c>
      <c r="L83" s="41"/>
      <c r="M83" s="67"/>
      <c r="N83" s="7">
        <f t="shared" si="101"/>
        <v>0</v>
      </c>
      <c r="O83" s="67"/>
      <c r="P83" s="7">
        <f t="shared" si="102"/>
        <v>0</v>
      </c>
      <c r="Q83" s="67"/>
      <c r="R83" s="7">
        <f t="shared" si="103"/>
        <v>0</v>
      </c>
      <c r="S83" s="67"/>
      <c r="T83" s="7">
        <f t="shared" si="104"/>
        <v>0</v>
      </c>
      <c r="U83" s="67"/>
      <c r="V83" s="7">
        <f t="shared" si="105"/>
        <v>0</v>
      </c>
      <c r="W83" s="67"/>
      <c r="X83" s="7">
        <f t="shared" si="106"/>
        <v>0</v>
      </c>
      <c r="Z83" s="67"/>
      <c r="AA83" s="7">
        <f t="shared" si="107"/>
        <v>0</v>
      </c>
      <c r="AC83" s="77">
        <f t="shared" si="21"/>
        <v>0</v>
      </c>
      <c r="AD83" s="7"/>
    </row>
    <row r="84" spans="1:30" ht="20">
      <c r="A84" s="83" t="s">
        <v>18</v>
      </c>
      <c r="B84" s="84"/>
      <c r="C84" s="85"/>
      <c r="D84" s="86">
        <v>2</v>
      </c>
      <c r="E84" s="87"/>
      <c r="F84" s="88"/>
      <c r="G84" s="86"/>
      <c r="H84" s="88"/>
      <c r="I84" s="86"/>
      <c r="J84" s="88"/>
      <c r="K84" s="86"/>
      <c r="L84" s="86"/>
      <c r="M84" s="88"/>
      <c r="N84" s="86"/>
      <c r="O84" s="88"/>
      <c r="P84" s="86"/>
      <c r="Q84" s="88"/>
      <c r="R84" s="86"/>
      <c r="S84" s="88"/>
      <c r="T84" s="86"/>
      <c r="U84" s="88"/>
      <c r="V84" s="86"/>
      <c r="W84" s="88"/>
      <c r="X84" s="86"/>
      <c r="Y84" s="86"/>
      <c r="Z84" s="114"/>
      <c r="AA84" s="114"/>
      <c r="AB84" s="86"/>
      <c r="AC84" s="114"/>
      <c r="AD84" s="114"/>
    </row>
    <row r="85" spans="1:30" outlineLevel="1">
      <c r="A85" s="96"/>
      <c r="B85" s="97"/>
      <c r="C85" s="98"/>
      <c r="D85" s="98"/>
      <c r="E85" s="99"/>
      <c r="F85" s="66"/>
      <c r="G85" s="30">
        <f t="shared" ref="G85:G93" si="108">IF(F85=0,,IF(F85&gt;$I$3,,($I$3+1)-(F85)))</f>
        <v>0</v>
      </c>
      <c r="H85" s="66"/>
      <c r="I85" s="30">
        <f t="shared" ref="I85:I93" si="109">IF(H85=0,,IF(H85&gt;$I$3,,($I$3+1)-(H85)))</f>
        <v>0</v>
      </c>
      <c r="J85" s="66"/>
      <c r="K85" s="33">
        <f t="shared" ref="K85:K93" si="110">IF(J85=0,,IF(J85&gt;$I$3,,($I$3+1)-(J85)))</f>
        <v>0</v>
      </c>
      <c r="L85" s="41"/>
      <c r="M85" s="66"/>
      <c r="N85" s="30">
        <f t="shared" ref="N85:N93" si="111">IF(M85=0,,IF(M85&gt;$I$3,,($I$3+1)-(M85)))</f>
        <v>0</v>
      </c>
      <c r="O85" s="66"/>
      <c r="P85" s="30">
        <f t="shared" ref="P85:P93" si="112">IF(O85=0,,IF(O85&gt;$I$3,,($I$3+1)-(O85)))</f>
        <v>0</v>
      </c>
      <c r="Q85" s="66"/>
      <c r="R85" s="30">
        <f t="shared" ref="R85:R93" si="113">IF(Q85=0,,IF(Q85&gt;$I$3,,($I$3+1)-(Q85)))</f>
        <v>0</v>
      </c>
      <c r="S85" s="66"/>
      <c r="T85" s="30">
        <f t="shared" ref="T85:T93" si="114">IF(S85=0,,IF(S85&gt;$I$3,,($I$3+1)-(S85)))</f>
        <v>0</v>
      </c>
      <c r="U85" s="66"/>
      <c r="V85" s="30">
        <f t="shared" ref="V85:V93" si="115">IF(U85=0,,IF(U85&gt;$I$3,,($I$3+1)-(U85)))</f>
        <v>0</v>
      </c>
      <c r="W85" s="66"/>
      <c r="X85" s="30">
        <f t="shared" ref="X85:X93" si="116">IF(W85=0,,IF(W85&gt;$I$3,,($I$3+1)-(W85)))</f>
        <v>0</v>
      </c>
      <c r="Z85" s="66"/>
      <c r="AA85" s="30">
        <f t="shared" ref="AA85:AA93" si="117">IF(Z85=0,,IF(Z85&gt;$I$3,,($I$3+1)-(Z85)))</f>
        <v>0</v>
      </c>
      <c r="AC85" s="100">
        <f t="shared" si="21"/>
        <v>0</v>
      </c>
      <c r="AD85" s="30"/>
    </row>
    <row r="86" spans="1:30" ht="16" outlineLevel="1" thickBot="1">
      <c r="A86" s="5"/>
      <c r="B86" s="48"/>
      <c r="C86" s="3"/>
      <c r="D86" s="3"/>
      <c r="E86" s="6"/>
      <c r="F86" s="67"/>
      <c r="G86" s="7">
        <f t="shared" si="108"/>
        <v>0</v>
      </c>
      <c r="H86" s="67"/>
      <c r="I86" s="7">
        <f t="shared" si="109"/>
        <v>0</v>
      </c>
      <c r="J86" s="67"/>
      <c r="K86" s="31">
        <f t="shared" si="110"/>
        <v>0</v>
      </c>
      <c r="L86" s="41"/>
      <c r="M86" s="67"/>
      <c r="N86" s="7">
        <f t="shared" si="111"/>
        <v>0</v>
      </c>
      <c r="O86" s="67"/>
      <c r="P86" s="7">
        <f t="shared" si="112"/>
        <v>0</v>
      </c>
      <c r="Q86" s="67"/>
      <c r="R86" s="7">
        <f t="shared" si="113"/>
        <v>0</v>
      </c>
      <c r="S86" s="67"/>
      <c r="T86" s="7">
        <f t="shared" si="114"/>
        <v>0</v>
      </c>
      <c r="U86" s="67"/>
      <c r="V86" s="7">
        <f t="shared" si="115"/>
        <v>0</v>
      </c>
      <c r="W86" s="67"/>
      <c r="X86" s="7">
        <f t="shared" si="116"/>
        <v>0</v>
      </c>
      <c r="Z86" s="67"/>
      <c r="AA86" s="7">
        <f t="shared" si="117"/>
        <v>0</v>
      </c>
      <c r="AC86" s="77">
        <f t="shared" si="21"/>
        <v>0</v>
      </c>
      <c r="AD86" s="7"/>
    </row>
    <row r="87" spans="1:30" hidden="1" outlineLevel="1">
      <c r="A87" s="5"/>
      <c r="B87" s="48"/>
      <c r="C87" s="3"/>
      <c r="D87" s="3"/>
      <c r="E87" s="6"/>
      <c r="F87" s="67"/>
      <c r="G87" s="7">
        <f t="shared" si="108"/>
        <v>0</v>
      </c>
      <c r="H87" s="67"/>
      <c r="I87" s="7">
        <f t="shared" si="109"/>
        <v>0</v>
      </c>
      <c r="J87" s="67"/>
      <c r="K87" s="31">
        <f t="shared" si="110"/>
        <v>0</v>
      </c>
      <c r="L87" s="41"/>
      <c r="M87" s="67"/>
      <c r="N87" s="7">
        <f t="shared" si="111"/>
        <v>0</v>
      </c>
      <c r="O87" s="67"/>
      <c r="P87" s="7">
        <f t="shared" si="112"/>
        <v>0</v>
      </c>
      <c r="Q87" s="67"/>
      <c r="R87" s="7">
        <f t="shared" si="113"/>
        <v>0</v>
      </c>
      <c r="S87" s="67"/>
      <c r="T87" s="7">
        <f t="shared" si="114"/>
        <v>0</v>
      </c>
      <c r="U87" s="67"/>
      <c r="V87" s="7">
        <f t="shared" si="115"/>
        <v>0</v>
      </c>
      <c r="W87" s="67"/>
      <c r="X87" s="7">
        <f t="shared" si="116"/>
        <v>0</v>
      </c>
      <c r="Z87" s="67"/>
      <c r="AA87" s="7">
        <f t="shared" si="117"/>
        <v>0</v>
      </c>
      <c r="AC87" s="77">
        <f t="shared" si="21"/>
        <v>0</v>
      </c>
      <c r="AD87" s="7"/>
    </row>
    <row r="88" spans="1:30" hidden="1" outlineLevel="1">
      <c r="A88" s="5"/>
      <c r="B88" s="49"/>
      <c r="C88" s="3"/>
      <c r="D88" s="3"/>
      <c r="E88" s="6"/>
      <c r="F88" s="66"/>
      <c r="G88" s="30">
        <f>IF(F88=0,,IF(F88&gt;$I$3,,($I$3+1)-(F88)))</f>
        <v>0</v>
      </c>
      <c r="H88" s="66"/>
      <c r="I88" s="30">
        <f>IF(H88=0,,IF(H88&gt;$I$3,,($I$3+1)-(H88)))</f>
        <v>0</v>
      </c>
      <c r="J88" s="66"/>
      <c r="K88" s="33">
        <f>IF(J88=0,,IF(J88&gt;$I$3,,($I$3+1)-(J88)))</f>
        <v>0</v>
      </c>
      <c r="L88" s="41"/>
      <c r="M88" s="67"/>
      <c r="N88" s="7">
        <f>IF(M88=0,,IF(M88&gt;$I$3,,($I$3+1)-(M88)))</f>
        <v>0</v>
      </c>
      <c r="O88" s="67"/>
      <c r="P88" s="7">
        <f>IF(O88=0,,IF(O88&gt;$I$3,,($I$3+1)-(O88)))</f>
        <v>0</v>
      </c>
      <c r="Q88" s="67"/>
      <c r="R88" s="7">
        <f>IF(Q88=0,,IF(Q88&gt;$I$3,,($I$3+1)-(Q88)))</f>
        <v>0</v>
      </c>
      <c r="S88" s="67"/>
      <c r="T88" s="7">
        <f>IF(S88=0,,IF(S88&gt;$I$3,,($I$3+1)-(S88)))</f>
        <v>0</v>
      </c>
      <c r="U88" s="67"/>
      <c r="V88" s="7">
        <f>IF(U88=0,,IF(U88&gt;$I$3,,($I$3+1)-(U88)))</f>
        <v>0</v>
      </c>
      <c r="W88" s="67"/>
      <c r="X88" s="7">
        <f>IF(W88=0,,IF(W88&gt;$I$3,,($I$3+1)-(W88)))</f>
        <v>0</v>
      </c>
      <c r="Z88" s="67"/>
      <c r="AA88" s="7">
        <f>IF(Z88=0,,IF(Z88&gt;$I$3,,($I$3+1)-(Z88)))</f>
        <v>0</v>
      </c>
      <c r="AC88" s="77">
        <f t="shared" si="21"/>
        <v>0</v>
      </c>
      <c r="AD88" s="7"/>
    </row>
    <row r="89" spans="1:30" hidden="1" outlineLevel="1">
      <c r="A89" s="5"/>
      <c r="B89" s="3"/>
      <c r="C89" s="3"/>
      <c r="D89" s="3"/>
      <c r="E89" s="6"/>
      <c r="F89" s="67"/>
      <c r="G89" s="7">
        <f>IF(F89=0,,IF(F89&gt;$I$3,,($I$3+1)-(F89)))</f>
        <v>0</v>
      </c>
      <c r="H89" s="67"/>
      <c r="I89" s="7">
        <f>IF(H89=0,,IF(H89&gt;$I$3,,($I$3+1)-(H89)))</f>
        <v>0</v>
      </c>
      <c r="J89" s="67"/>
      <c r="K89" s="31">
        <f>IF(J89=0,,IF(J89&gt;$I$3,,($I$3+1)-(J89)))</f>
        <v>0</v>
      </c>
      <c r="L89" s="41"/>
      <c r="M89" s="67"/>
      <c r="N89" s="7">
        <f>IF(M89=0,,IF(M89&gt;$I$3,,($I$3+1)-(M89)))</f>
        <v>0</v>
      </c>
      <c r="O89" s="67"/>
      <c r="P89" s="7">
        <f>IF(O89=0,,IF(O89&gt;$I$3,,($I$3+1)-(O89)))</f>
        <v>0</v>
      </c>
      <c r="Q89" s="67"/>
      <c r="R89" s="7">
        <f>IF(Q89=0,,IF(Q89&gt;$I$3,,($I$3+1)-(Q89)))</f>
        <v>0</v>
      </c>
      <c r="S89" s="67"/>
      <c r="T89" s="7">
        <f>IF(S89=0,,IF(S89&gt;$I$3,,($I$3+1)-(S89)))</f>
        <v>0</v>
      </c>
      <c r="U89" s="67"/>
      <c r="V89" s="7">
        <f>IF(U89=0,,IF(U89&gt;$I$3,,($I$3+1)-(U89)))</f>
        <v>0</v>
      </c>
      <c r="W89" s="67"/>
      <c r="X89" s="7">
        <f>IF(W89=0,,IF(W89&gt;$I$3,,($I$3+1)-(W89)))</f>
        <v>0</v>
      </c>
      <c r="Z89" s="67"/>
      <c r="AA89" s="7">
        <f>IF(Z89=0,,IF(Z89&gt;$I$3,,($I$3+1)-(Z89)))</f>
        <v>0</v>
      </c>
      <c r="AC89" s="77">
        <f t="shared" si="21"/>
        <v>0</v>
      </c>
      <c r="AD89" s="7"/>
    </row>
    <row r="90" spans="1:30" hidden="1" outlineLevel="1">
      <c r="A90" s="5"/>
      <c r="B90" s="62"/>
      <c r="C90" s="3"/>
      <c r="D90" s="3"/>
      <c r="E90" s="6"/>
      <c r="F90" s="66"/>
      <c r="G90" s="30">
        <f>IF(F90=0,,IF(F90&gt;$I$3,,($I$3+1)-(F90)))</f>
        <v>0</v>
      </c>
      <c r="H90" s="66"/>
      <c r="I90" s="30">
        <f>IF(H90=0,,IF(H90&gt;$I$3,,($I$3+1)-(H90)))</f>
        <v>0</v>
      </c>
      <c r="J90" s="66"/>
      <c r="K90" s="33">
        <f>IF(J90=0,,IF(J90&gt;$I$3,,($I$3+1)-(J90)))</f>
        <v>0</v>
      </c>
      <c r="L90" s="41"/>
      <c r="M90" s="67"/>
      <c r="N90" s="7">
        <f>IF(M90=0,,IF(M90&gt;$I$3,,($I$3+1)-(M90)))</f>
        <v>0</v>
      </c>
      <c r="O90" s="67"/>
      <c r="P90" s="7">
        <f>IF(O90=0,,IF(O90&gt;$I$3,,($I$3+1)-(O90)))</f>
        <v>0</v>
      </c>
      <c r="Q90" s="67"/>
      <c r="R90" s="7">
        <f>IF(Q90=0,,IF(Q90&gt;$I$3,,($I$3+1)-(Q90)))</f>
        <v>0</v>
      </c>
      <c r="S90" s="67"/>
      <c r="T90" s="7">
        <f>IF(S90=0,,IF(S90&gt;$I$3,,($I$3+1)-(S90)))</f>
        <v>0</v>
      </c>
      <c r="U90" s="67"/>
      <c r="V90" s="7">
        <f>IF(U90=0,,IF(U90&gt;$I$3,,($I$3+1)-(U90)))</f>
        <v>0</v>
      </c>
      <c r="W90" s="67"/>
      <c r="X90" s="7">
        <f>IF(W90=0,,IF(W90&gt;$I$3,,($I$3+1)-(W90)))</f>
        <v>0</v>
      </c>
      <c r="Z90" s="67"/>
      <c r="AA90" s="7">
        <f>IF(Z90=0,,IF(Z90&gt;$I$3,,($I$3+1)-(Z90)))</f>
        <v>0</v>
      </c>
      <c r="AC90" s="77">
        <f t="shared" si="21"/>
        <v>0</v>
      </c>
      <c r="AD90" s="7"/>
    </row>
    <row r="91" spans="1:30" hidden="1" outlineLevel="1">
      <c r="A91" s="5"/>
      <c r="B91" s="48"/>
      <c r="C91" s="3"/>
      <c r="D91" s="3"/>
      <c r="E91" s="6"/>
      <c r="F91" s="67"/>
      <c r="G91" s="7">
        <f t="shared" si="108"/>
        <v>0</v>
      </c>
      <c r="H91" s="67"/>
      <c r="I91" s="7">
        <f t="shared" si="109"/>
        <v>0</v>
      </c>
      <c r="J91" s="67"/>
      <c r="K91" s="31">
        <f t="shared" si="110"/>
        <v>0</v>
      </c>
      <c r="L91" s="41"/>
      <c r="M91" s="67"/>
      <c r="N91" s="7">
        <f t="shared" si="111"/>
        <v>0</v>
      </c>
      <c r="O91" s="67"/>
      <c r="P91" s="7">
        <f t="shared" si="112"/>
        <v>0</v>
      </c>
      <c r="Q91" s="67"/>
      <c r="R91" s="7">
        <f t="shared" si="113"/>
        <v>0</v>
      </c>
      <c r="S91" s="67"/>
      <c r="T91" s="7">
        <f t="shared" si="114"/>
        <v>0</v>
      </c>
      <c r="U91" s="67"/>
      <c r="V91" s="7">
        <f t="shared" si="115"/>
        <v>0</v>
      </c>
      <c r="W91" s="67"/>
      <c r="X91" s="7">
        <f t="shared" si="116"/>
        <v>0</v>
      </c>
      <c r="Z91" s="67"/>
      <c r="AA91" s="7">
        <f t="shared" si="117"/>
        <v>0</v>
      </c>
      <c r="AC91" s="77">
        <f t="shared" ref="AC91:AC127" si="118">SUM(G91+I91+K91+N91+P91+R91+T91+V91+X91+AA91)</f>
        <v>0</v>
      </c>
      <c r="AD91" s="7"/>
    </row>
    <row r="92" spans="1:30" hidden="1" outlineLevel="1">
      <c r="A92" s="5"/>
      <c r="B92" s="48"/>
      <c r="C92" s="3"/>
      <c r="D92" s="3"/>
      <c r="E92" s="6"/>
      <c r="F92" s="67"/>
      <c r="G92" s="7">
        <f t="shared" si="108"/>
        <v>0</v>
      </c>
      <c r="H92" s="67"/>
      <c r="I92" s="7">
        <f t="shared" si="109"/>
        <v>0</v>
      </c>
      <c r="J92" s="67"/>
      <c r="K92" s="31">
        <f t="shared" si="110"/>
        <v>0</v>
      </c>
      <c r="L92" s="41"/>
      <c r="M92" s="67"/>
      <c r="N92" s="7">
        <f t="shared" si="111"/>
        <v>0</v>
      </c>
      <c r="O92" s="67"/>
      <c r="P92" s="7">
        <f t="shared" si="112"/>
        <v>0</v>
      </c>
      <c r="Q92" s="67"/>
      <c r="R92" s="7">
        <f t="shared" si="113"/>
        <v>0</v>
      </c>
      <c r="S92" s="67"/>
      <c r="T92" s="7">
        <f t="shared" si="114"/>
        <v>0</v>
      </c>
      <c r="U92" s="67"/>
      <c r="V92" s="7">
        <f t="shared" si="115"/>
        <v>0</v>
      </c>
      <c r="W92" s="67"/>
      <c r="X92" s="7">
        <f t="shared" si="116"/>
        <v>0</v>
      </c>
      <c r="Z92" s="67"/>
      <c r="AA92" s="7">
        <f t="shared" si="117"/>
        <v>0</v>
      </c>
      <c r="AC92" s="77">
        <f t="shared" si="118"/>
        <v>0</v>
      </c>
      <c r="AD92" s="7"/>
    </row>
    <row r="93" spans="1:30" ht="16" hidden="1" outlineLevel="1" thickBot="1">
      <c r="A93" s="5"/>
      <c r="B93" s="48"/>
      <c r="C93" s="3"/>
      <c r="D93" s="3"/>
      <c r="E93" s="6"/>
      <c r="F93" s="67"/>
      <c r="G93" s="7">
        <f t="shared" si="108"/>
        <v>0</v>
      </c>
      <c r="H93" s="67"/>
      <c r="I93" s="7">
        <f t="shared" si="109"/>
        <v>0</v>
      </c>
      <c r="J93" s="67"/>
      <c r="K93" s="31">
        <f t="shared" si="110"/>
        <v>0</v>
      </c>
      <c r="L93" s="41"/>
      <c r="M93" s="67"/>
      <c r="N93" s="7">
        <f t="shared" si="111"/>
        <v>0</v>
      </c>
      <c r="O93" s="67"/>
      <c r="P93" s="7">
        <f t="shared" si="112"/>
        <v>0</v>
      </c>
      <c r="Q93" s="67"/>
      <c r="R93" s="7">
        <f t="shared" si="113"/>
        <v>0</v>
      </c>
      <c r="S93" s="67"/>
      <c r="T93" s="7">
        <f t="shared" si="114"/>
        <v>0</v>
      </c>
      <c r="U93" s="67"/>
      <c r="V93" s="7">
        <f t="shared" si="115"/>
        <v>0</v>
      </c>
      <c r="W93" s="67"/>
      <c r="X93" s="7">
        <f t="shared" si="116"/>
        <v>0</v>
      </c>
      <c r="Z93" s="67"/>
      <c r="AA93" s="7">
        <f t="shared" si="117"/>
        <v>0</v>
      </c>
      <c r="AC93" s="77">
        <f t="shared" si="118"/>
        <v>0</v>
      </c>
      <c r="AD93" s="7"/>
    </row>
    <row r="94" spans="1:30" ht="21" collapsed="1" thickBot="1">
      <c r="A94" s="20" t="s">
        <v>19</v>
      </c>
      <c r="B94" s="21"/>
      <c r="C94" s="27"/>
      <c r="D94" s="16"/>
      <c r="E94" s="22"/>
      <c r="F94" s="65"/>
      <c r="G94" s="16"/>
      <c r="H94" s="65"/>
      <c r="I94" s="16"/>
      <c r="J94" s="65"/>
      <c r="K94" s="16"/>
      <c r="L94" s="16"/>
      <c r="M94" s="65"/>
      <c r="N94" s="16"/>
      <c r="O94" s="65"/>
      <c r="P94" s="16"/>
      <c r="Q94" s="65"/>
      <c r="R94" s="16"/>
      <c r="S94" s="65"/>
      <c r="T94" s="16"/>
      <c r="U94" s="65"/>
      <c r="V94" s="16"/>
      <c r="W94" s="65"/>
      <c r="X94" s="16"/>
      <c r="Y94" s="16"/>
      <c r="Z94" s="117"/>
      <c r="AA94" s="117"/>
      <c r="AB94" s="16"/>
      <c r="AC94" s="114"/>
      <c r="AD94" s="114"/>
    </row>
    <row r="95" spans="1:30" hidden="1" outlineLevel="1">
      <c r="A95" s="5"/>
      <c r="B95" s="49"/>
      <c r="C95" s="3"/>
      <c r="D95" s="3"/>
      <c r="E95" s="6"/>
      <c r="F95" s="66"/>
      <c r="G95" s="30">
        <f t="shared" ref="G95" si="119">IF(F95=0,,IF(F95&gt;$I$3,,($I$3+1)-(F95)))</f>
        <v>0</v>
      </c>
      <c r="H95" s="66"/>
      <c r="I95" s="30">
        <f t="shared" ref="I95" si="120">IF(H95=0,,IF(H95&gt;$I$3,,($I$3+1)-(H95)))</f>
        <v>0</v>
      </c>
      <c r="J95" s="66"/>
      <c r="K95" s="33">
        <f t="shared" ref="K95" si="121">IF(J95=0,,IF(J95&gt;$I$3,,($I$3+1)-(J95)))</f>
        <v>0</v>
      </c>
      <c r="L95" s="41"/>
      <c r="M95" s="67"/>
      <c r="N95" s="7">
        <f t="shared" ref="N95" si="122">IF(M95=0,,IF(M95&gt;$I$3,,($I$3+1)-(M95)))</f>
        <v>0</v>
      </c>
      <c r="O95" s="67"/>
      <c r="P95" s="7">
        <f t="shared" ref="P95" si="123">IF(O95=0,,IF(O95&gt;$I$3,,($I$3+1)-(O95)))</f>
        <v>0</v>
      </c>
      <c r="Q95" s="67"/>
      <c r="R95" s="7">
        <f t="shared" ref="R95" si="124">IF(Q95=0,,IF(Q95&gt;$I$3,,($I$3+1)-(Q95)))</f>
        <v>0</v>
      </c>
      <c r="S95" s="67"/>
      <c r="T95" s="7">
        <f t="shared" ref="T95" si="125">IF(S95=0,,IF(S95&gt;$I$3,,($I$3+1)-(S95)))</f>
        <v>0</v>
      </c>
      <c r="U95" s="67"/>
      <c r="V95" s="7">
        <f t="shared" ref="V95" si="126">IF(U95=0,,IF(U95&gt;$I$3,,($I$3+1)-(U95)))</f>
        <v>0</v>
      </c>
      <c r="W95" s="67"/>
      <c r="X95" s="7">
        <f t="shared" ref="X95" si="127">IF(W95=0,,IF(W95&gt;$I$3,,($I$3+1)-(W95)))</f>
        <v>0</v>
      </c>
      <c r="Z95" s="67"/>
      <c r="AA95" s="7">
        <f t="shared" ref="AA95" si="128">IF(Z95=0,,IF(Z95&gt;$I$3,,($I$3+1)-(Z95)))</f>
        <v>0</v>
      </c>
      <c r="AC95" s="77">
        <f t="shared" ref="AC95" si="129">SUM(G95+I95+K95+N95+P95+R95+T95+V95+X95+AA95)</f>
        <v>0</v>
      </c>
      <c r="AD95" s="7"/>
    </row>
    <row r="96" spans="1:30" hidden="1" outlineLevel="1">
      <c r="A96" s="5"/>
      <c r="B96" s="48"/>
      <c r="C96" s="3"/>
      <c r="D96" s="3"/>
      <c r="E96" s="6"/>
      <c r="F96" s="67"/>
      <c r="G96" s="7">
        <f t="shared" ref="G96:G99" si="130">IF(F96=0,,IF(F96&gt;$I$3,,($I$3+1)-(F96)))</f>
        <v>0</v>
      </c>
      <c r="H96" s="67"/>
      <c r="I96" s="7">
        <f t="shared" ref="I96:I99" si="131">IF(H96=0,,IF(H96&gt;$I$3,,($I$3+1)-(H96)))</f>
        <v>0</v>
      </c>
      <c r="J96" s="67"/>
      <c r="K96" s="31">
        <f t="shared" ref="K96:K99" si="132">IF(J96=0,,IF(J96&gt;$I$3,,($I$3+1)-(J96)))</f>
        <v>0</v>
      </c>
      <c r="L96" s="41"/>
      <c r="M96" s="67"/>
      <c r="N96" s="7">
        <f t="shared" ref="N96:N99" si="133">IF(M96=0,,IF(M96&gt;$I$3,,($I$3+1)-(M96)))</f>
        <v>0</v>
      </c>
      <c r="O96" s="67"/>
      <c r="P96" s="7">
        <f t="shared" ref="P96:P99" si="134">IF(O96=0,,IF(O96&gt;$I$3,,($I$3+1)-(O96)))</f>
        <v>0</v>
      </c>
      <c r="Q96" s="67"/>
      <c r="R96" s="7">
        <f t="shared" ref="R96:R99" si="135">IF(Q96=0,,IF(Q96&gt;$I$3,,($I$3+1)-(Q96)))</f>
        <v>0</v>
      </c>
      <c r="S96" s="67"/>
      <c r="T96" s="7">
        <f t="shared" ref="T96:T99" si="136">IF(S96=0,,IF(S96&gt;$I$3,,($I$3+1)-(S96)))</f>
        <v>0</v>
      </c>
      <c r="U96" s="67"/>
      <c r="V96" s="7">
        <f t="shared" ref="V96:V99" si="137">IF(U96=0,,IF(U96&gt;$I$3,,($I$3+1)-(U96)))</f>
        <v>0</v>
      </c>
      <c r="W96" s="67"/>
      <c r="X96" s="7">
        <f t="shared" ref="X96:X99" si="138">IF(W96=0,,IF(W96&gt;$I$3,,($I$3+1)-(W96)))</f>
        <v>0</v>
      </c>
      <c r="Z96" s="67"/>
      <c r="AA96" s="7">
        <f t="shared" ref="AA96:AA99" si="139">IF(Z96=0,,IF(Z96&gt;$I$3,,($I$3+1)-(Z96)))</f>
        <v>0</v>
      </c>
      <c r="AC96" s="77">
        <f t="shared" si="118"/>
        <v>0</v>
      </c>
      <c r="AD96" s="7"/>
    </row>
    <row r="97" spans="1:30" hidden="1" outlineLevel="1">
      <c r="A97" s="5"/>
      <c r="B97" s="3"/>
      <c r="C97" s="3"/>
      <c r="D97" s="3"/>
      <c r="E97" s="6"/>
      <c r="F97" s="67"/>
      <c r="G97" s="7">
        <f t="shared" si="130"/>
        <v>0</v>
      </c>
      <c r="H97" s="67"/>
      <c r="I97" s="7">
        <f t="shared" si="131"/>
        <v>0</v>
      </c>
      <c r="J97" s="67"/>
      <c r="K97" s="31">
        <f t="shared" si="132"/>
        <v>0</v>
      </c>
      <c r="L97" s="41"/>
      <c r="M97" s="67"/>
      <c r="N97" s="7">
        <f t="shared" si="133"/>
        <v>0</v>
      </c>
      <c r="O97" s="67"/>
      <c r="P97" s="7">
        <f t="shared" si="134"/>
        <v>0</v>
      </c>
      <c r="Q97" s="67"/>
      <c r="R97" s="7">
        <f t="shared" si="135"/>
        <v>0</v>
      </c>
      <c r="S97" s="67"/>
      <c r="T97" s="7">
        <f t="shared" si="136"/>
        <v>0</v>
      </c>
      <c r="U97" s="67"/>
      <c r="V97" s="7">
        <f t="shared" si="137"/>
        <v>0</v>
      </c>
      <c r="W97" s="67"/>
      <c r="X97" s="7">
        <f t="shared" si="138"/>
        <v>0</v>
      </c>
      <c r="Z97" s="67"/>
      <c r="AA97" s="7">
        <f t="shared" si="139"/>
        <v>0</v>
      </c>
      <c r="AC97" s="77">
        <f t="shared" si="118"/>
        <v>0</v>
      </c>
      <c r="AD97" s="7"/>
    </row>
    <row r="98" spans="1:30" hidden="1" outlineLevel="1">
      <c r="A98" s="5"/>
      <c r="B98" s="49"/>
      <c r="C98" s="3"/>
      <c r="D98" s="3"/>
      <c r="E98" s="6"/>
      <c r="F98" s="66"/>
      <c r="G98" s="30">
        <f t="shared" si="130"/>
        <v>0</v>
      </c>
      <c r="H98" s="66"/>
      <c r="I98" s="30">
        <f t="shared" si="131"/>
        <v>0</v>
      </c>
      <c r="J98" s="66"/>
      <c r="K98" s="33">
        <f t="shared" si="132"/>
        <v>0</v>
      </c>
      <c r="L98" s="41"/>
      <c r="M98" s="67"/>
      <c r="N98" s="7">
        <f t="shared" si="133"/>
        <v>0</v>
      </c>
      <c r="O98" s="67"/>
      <c r="P98" s="7">
        <f t="shared" si="134"/>
        <v>0</v>
      </c>
      <c r="Q98" s="67"/>
      <c r="R98" s="7">
        <f t="shared" si="135"/>
        <v>0</v>
      </c>
      <c r="S98" s="67"/>
      <c r="T98" s="7">
        <f t="shared" si="136"/>
        <v>0</v>
      </c>
      <c r="U98" s="67"/>
      <c r="V98" s="7">
        <f t="shared" si="137"/>
        <v>0</v>
      </c>
      <c r="W98" s="67"/>
      <c r="X98" s="7">
        <f t="shared" si="138"/>
        <v>0</v>
      </c>
      <c r="Z98" s="67"/>
      <c r="AA98" s="7">
        <f t="shared" si="139"/>
        <v>0</v>
      </c>
      <c r="AC98" s="77">
        <f t="shared" si="118"/>
        <v>0</v>
      </c>
      <c r="AD98" s="7"/>
    </row>
    <row r="99" spans="1:30" ht="16" hidden="1" outlineLevel="1" thickBot="1">
      <c r="A99" s="5"/>
      <c r="B99" s="48"/>
      <c r="C99" s="3"/>
      <c r="D99" s="3"/>
      <c r="E99" s="6"/>
      <c r="F99" s="67"/>
      <c r="G99" s="7">
        <f t="shared" si="130"/>
        <v>0</v>
      </c>
      <c r="H99" s="67"/>
      <c r="I99" s="7">
        <f t="shared" si="131"/>
        <v>0</v>
      </c>
      <c r="J99" s="67"/>
      <c r="K99" s="31">
        <f t="shared" si="132"/>
        <v>0</v>
      </c>
      <c r="L99" s="41"/>
      <c r="M99" s="67"/>
      <c r="N99" s="7">
        <f t="shared" si="133"/>
        <v>0</v>
      </c>
      <c r="O99" s="67"/>
      <c r="P99" s="7">
        <f t="shared" si="134"/>
        <v>0</v>
      </c>
      <c r="Q99" s="67"/>
      <c r="R99" s="7">
        <f t="shared" si="135"/>
        <v>0</v>
      </c>
      <c r="S99" s="67"/>
      <c r="T99" s="7">
        <f t="shared" si="136"/>
        <v>0</v>
      </c>
      <c r="U99" s="67"/>
      <c r="V99" s="7">
        <f t="shared" si="137"/>
        <v>0</v>
      </c>
      <c r="W99" s="67"/>
      <c r="X99" s="7">
        <f t="shared" si="138"/>
        <v>0</v>
      </c>
      <c r="Z99" s="67"/>
      <c r="AA99" s="7">
        <f t="shared" si="139"/>
        <v>0</v>
      </c>
      <c r="AC99" s="77">
        <f t="shared" si="118"/>
        <v>0</v>
      </c>
      <c r="AD99" s="7"/>
    </row>
    <row r="100" spans="1:30" ht="20" collapsed="1">
      <c r="A100" s="90" t="s">
        <v>20</v>
      </c>
      <c r="B100" s="91"/>
      <c r="C100" s="92"/>
      <c r="D100" s="93">
        <v>2</v>
      </c>
      <c r="E100" s="94"/>
      <c r="F100" s="95"/>
      <c r="G100" s="93"/>
      <c r="H100" s="95"/>
      <c r="I100" s="93"/>
      <c r="J100" s="95"/>
      <c r="K100" s="93"/>
      <c r="L100" s="93"/>
      <c r="M100" s="95"/>
      <c r="N100" s="93"/>
      <c r="O100" s="95"/>
      <c r="P100" s="93"/>
      <c r="Q100" s="95"/>
      <c r="R100" s="93"/>
      <c r="S100" s="95"/>
      <c r="T100" s="93"/>
      <c r="U100" s="95"/>
      <c r="V100" s="93"/>
      <c r="W100" s="95"/>
      <c r="X100" s="93"/>
      <c r="Y100" s="93"/>
      <c r="Z100" s="115"/>
      <c r="AA100" s="115"/>
      <c r="AB100" s="93"/>
      <c r="AC100" s="114"/>
      <c r="AD100" s="114"/>
    </row>
    <row r="101" spans="1:30" outlineLevel="1">
      <c r="A101" s="96"/>
      <c r="B101" s="97"/>
      <c r="C101" s="98"/>
      <c r="D101" s="96"/>
      <c r="E101" s="99"/>
      <c r="F101" s="66"/>
      <c r="G101" s="30">
        <f t="shared" ref="G101" si="140">IF(F101=0,,IF(F101&gt;$I$3,,($I$3+1)-(F101)))</f>
        <v>0</v>
      </c>
      <c r="H101" s="66"/>
      <c r="I101" s="30">
        <f t="shared" ref="I101" si="141">IF(H101=0,,IF(H101&gt;$I$3,,($I$3+1)-(H101)))</f>
        <v>0</v>
      </c>
      <c r="J101" s="66"/>
      <c r="K101" s="33">
        <f t="shared" ref="K101" si="142">IF(J101=0,,IF(J101&gt;$I$3,,($I$3+1)-(J101)))</f>
        <v>0</v>
      </c>
      <c r="L101" s="41"/>
      <c r="M101" s="66"/>
      <c r="N101" s="30">
        <f t="shared" ref="N101" si="143">IF(M101=0,,IF(M101&gt;$I$3,,($I$3+1)-(M101)))</f>
        <v>0</v>
      </c>
      <c r="O101" s="66"/>
      <c r="P101" s="30">
        <f t="shared" ref="P101" si="144">IF(O101=0,,IF(O101&gt;$I$3,,($I$3+1)-(O101)))</f>
        <v>0</v>
      </c>
      <c r="Q101" s="66"/>
      <c r="R101" s="30">
        <f t="shared" ref="R101" si="145">IF(Q101=0,,IF(Q101&gt;$I$3,,($I$3+1)-(Q101)))</f>
        <v>0</v>
      </c>
      <c r="S101" s="66"/>
      <c r="T101" s="30">
        <f t="shared" ref="T101" si="146">IF(S101=0,,IF(S101&gt;$I$3,,($I$3+1)-(S101)))</f>
        <v>0</v>
      </c>
      <c r="U101" s="66"/>
      <c r="V101" s="30">
        <f t="shared" ref="V101" si="147">IF(U101=0,,IF(U101&gt;$I$3,,($I$3+1)-(U101)))</f>
        <v>0</v>
      </c>
      <c r="W101" s="66"/>
      <c r="X101" s="30">
        <f t="shared" ref="X101" si="148">IF(W101=0,,IF(W101&gt;$I$3,,($I$3+1)-(W101)))</f>
        <v>0</v>
      </c>
      <c r="Z101" s="66"/>
      <c r="AA101" s="30">
        <f t="shared" ref="AA101" si="149">IF(Z101=0,,IF(Z101&gt;$I$3,,($I$3+1)-(Z101)))</f>
        <v>0</v>
      </c>
      <c r="AC101" s="100">
        <f t="shared" ref="AC101" si="150">SUM(G101+I101+K101+N101+P101+R101+T101+V101+X101+AA101)</f>
        <v>0</v>
      </c>
      <c r="AD101" s="30"/>
    </row>
    <row r="102" spans="1:30" ht="16" outlineLevel="1" thickBot="1">
      <c r="A102" s="5"/>
      <c r="B102" s="3"/>
      <c r="C102" s="3"/>
      <c r="D102" s="3"/>
      <c r="E102" s="6"/>
      <c r="F102" s="68"/>
      <c r="G102" s="29">
        <f t="shared" ref="G102" si="151">IF(F102=0,,IF(F102&gt;$I$3,,($I$3+1)-(F102)))</f>
        <v>0</v>
      </c>
      <c r="H102" s="68"/>
      <c r="I102" s="29">
        <f t="shared" ref="I102" si="152">IF(H102=0,,IF(H102&gt;$I$3,,($I$3+1)-(H102)))</f>
        <v>0</v>
      </c>
      <c r="J102" s="68"/>
      <c r="K102" s="32">
        <f t="shared" ref="K102" si="153">IF(J102=0,,IF(J102&gt;$I$3,,($I$3+1)-(J102)))</f>
        <v>0</v>
      </c>
      <c r="L102" s="41"/>
      <c r="M102" s="67"/>
      <c r="N102" s="7">
        <f t="shared" ref="N102" si="154">IF(M102=0,,IF(M102&gt;$I$3,,($I$3+1)-(M102)))</f>
        <v>0</v>
      </c>
      <c r="O102" s="67"/>
      <c r="P102" s="7">
        <f t="shared" ref="P102" si="155">IF(O102=0,,IF(O102&gt;$I$3,,($I$3+1)-(O102)))</f>
        <v>0</v>
      </c>
      <c r="Q102" s="67"/>
      <c r="R102" s="7">
        <f t="shared" ref="R102" si="156">IF(Q102=0,,IF(Q102&gt;$I$3,,($I$3+1)-(Q102)))</f>
        <v>0</v>
      </c>
      <c r="S102" s="67"/>
      <c r="T102" s="7">
        <f t="shared" ref="T102" si="157">IF(S102=0,,IF(S102&gt;$I$3,,($I$3+1)-(S102)))</f>
        <v>0</v>
      </c>
      <c r="U102" s="67"/>
      <c r="V102" s="7">
        <f t="shared" ref="V102" si="158">IF(U102=0,,IF(U102&gt;$I$3,,($I$3+1)-(U102)))</f>
        <v>0</v>
      </c>
      <c r="W102" s="67"/>
      <c r="X102" s="7">
        <f t="shared" ref="X102" si="159">IF(W102=0,,IF(W102&gt;$I$3,,($I$3+1)-(W102)))</f>
        <v>0</v>
      </c>
      <c r="Z102" s="67"/>
      <c r="AA102" s="7">
        <f t="shared" ref="AA102" si="160">IF(Z102=0,,IF(Z102&gt;$I$3,,($I$3+1)-(Z102)))</f>
        <v>0</v>
      </c>
      <c r="AC102" s="77">
        <f t="shared" si="118"/>
        <v>0</v>
      </c>
      <c r="AD102" s="7"/>
    </row>
    <row r="103" spans="1:30" ht="20">
      <c r="A103" s="83" t="s">
        <v>149</v>
      </c>
      <c r="B103" s="84"/>
      <c r="C103" s="85"/>
      <c r="D103" s="86">
        <v>1</v>
      </c>
      <c r="E103" s="87"/>
      <c r="F103" s="88"/>
      <c r="G103" s="86"/>
      <c r="H103" s="88"/>
      <c r="I103" s="86"/>
      <c r="J103" s="88"/>
      <c r="K103" s="86"/>
      <c r="L103" s="86"/>
      <c r="M103" s="88"/>
      <c r="N103" s="86"/>
      <c r="O103" s="88"/>
      <c r="P103" s="86"/>
      <c r="Q103" s="88"/>
      <c r="R103" s="86"/>
      <c r="S103" s="88"/>
      <c r="T103" s="86"/>
      <c r="U103" s="88"/>
      <c r="V103" s="86"/>
      <c r="W103" s="88"/>
      <c r="X103" s="86"/>
      <c r="Y103" s="86"/>
      <c r="Z103" s="114"/>
      <c r="AA103" s="114"/>
      <c r="AB103" s="86"/>
      <c r="AC103" s="114"/>
      <c r="AD103" s="114"/>
    </row>
    <row r="104" spans="1:30" s="3" customFormat="1" outlineLevel="1">
      <c r="A104" s="3" t="s">
        <v>300</v>
      </c>
      <c r="B104" s="48" t="s">
        <v>219</v>
      </c>
      <c r="C104" s="3" t="s">
        <v>220</v>
      </c>
      <c r="D104" s="3" t="s">
        <v>221</v>
      </c>
      <c r="E104" s="3" t="s">
        <v>139</v>
      </c>
      <c r="F104" s="79">
        <v>2</v>
      </c>
      <c r="G104" s="80">
        <f t="shared" ref="G104:G114" si="161">IF(F104=0,,IF(F104&gt;$I$3,,($I$3+1)-(F104)))</f>
        <v>4</v>
      </c>
      <c r="H104" s="79">
        <v>4</v>
      </c>
      <c r="I104" s="80">
        <f t="shared" ref="I104:I114" si="162">IF(H104=0,,IF(H104&gt;$I$3,,($I$3+1)-(H104)))</f>
        <v>2</v>
      </c>
      <c r="J104" s="79">
        <v>3</v>
      </c>
      <c r="K104" s="80">
        <f t="shared" ref="K104:K114" si="163">IF(J104=0,,IF(J104&gt;$I$3,,($I$3+1)-(J104)))</f>
        <v>3</v>
      </c>
      <c r="L104" s="81"/>
      <c r="M104" s="79">
        <v>1</v>
      </c>
      <c r="N104" s="80">
        <f t="shared" ref="N104:N114" si="164">IF(M104=0,,IF(M104&gt;$I$3,,($I$3+1)-(M104)))</f>
        <v>5</v>
      </c>
      <c r="O104" s="79">
        <v>1</v>
      </c>
      <c r="P104" s="80">
        <f t="shared" ref="P104:P114" si="165">IF(O104=0,,IF(O104&gt;$I$3,,($I$3+1)-(O104)))</f>
        <v>5</v>
      </c>
      <c r="Q104" s="79">
        <v>1</v>
      </c>
      <c r="R104" s="80">
        <f t="shared" ref="R104:R114" si="166">IF(Q104=0,,IF(Q104&gt;$I$3,,($I$3+1)-(Q104)))</f>
        <v>5</v>
      </c>
      <c r="S104" s="79">
        <v>1</v>
      </c>
      <c r="T104" s="80">
        <f t="shared" ref="T104:T114" si="167">IF(S104=0,,IF(S104&gt;$I$3,,($I$3+1)-(S104)))</f>
        <v>5</v>
      </c>
      <c r="U104" s="79">
        <v>1</v>
      </c>
      <c r="V104" s="80">
        <f t="shared" ref="V104:V114" si="168">IF(U104=0,,IF(U104&gt;$I$3,,($I$3+1)-(U104)))</f>
        <v>5</v>
      </c>
      <c r="W104" s="79">
        <v>1</v>
      </c>
      <c r="X104" s="80">
        <f t="shared" ref="X104:X114" si="169">IF(W104=0,,IF(W104&gt;$I$3,,($I$3+1)-(W104)))</f>
        <v>5</v>
      </c>
      <c r="Y104" s="81"/>
      <c r="Z104" s="79">
        <v>2</v>
      </c>
      <c r="AA104" s="80">
        <f t="shared" ref="AA104:AA114" si="170">IF(Z104=0,,IF(Z104&gt;$I$3,,($I$3+1)-(Z104)))</f>
        <v>4</v>
      </c>
      <c r="AB104" s="81"/>
      <c r="AC104" s="89">
        <f t="shared" si="118"/>
        <v>43</v>
      </c>
      <c r="AD104" s="80">
        <v>1</v>
      </c>
    </row>
    <row r="105" spans="1:30" s="3" customFormat="1" outlineLevel="1">
      <c r="A105" s="3" t="s">
        <v>300</v>
      </c>
      <c r="B105" s="3" t="s">
        <v>84</v>
      </c>
      <c r="C105" s="3" t="s">
        <v>299</v>
      </c>
      <c r="D105" s="3" t="s">
        <v>298</v>
      </c>
      <c r="E105" s="3" t="s">
        <v>34</v>
      </c>
      <c r="F105" s="79">
        <v>1</v>
      </c>
      <c r="G105" s="80">
        <f t="shared" si="161"/>
        <v>5</v>
      </c>
      <c r="H105" s="79">
        <v>1</v>
      </c>
      <c r="I105" s="80">
        <f t="shared" si="162"/>
        <v>5</v>
      </c>
      <c r="J105" s="79">
        <v>4</v>
      </c>
      <c r="K105" s="80">
        <f t="shared" si="163"/>
        <v>2</v>
      </c>
      <c r="L105" s="81"/>
      <c r="M105" s="79"/>
      <c r="N105" s="80">
        <f t="shared" si="164"/>
        <v>0</v>
      </c>
      <c r="O105" s="79"/>
      <c r="P105" s="80">
        <f t="shared" si="165"/>
        <v>0</v>
      </c>
      <c r="Q105" s="79"/>
      <c r="R105" s="80">
        <f t="shared" si="166"/>
        <v>0</v>
      </c>
      <c r="S105" s="79"/>
      <c r="T105" s="80">
        <f t="shared" si="167"/>
        <v>0</v>
      </c>
      <c r="U105" s="79"/>
      <c r="V105" s="80">
        <f t="shared" si="168"/>
        <v>0</v>
      </c>
      <c r="W105" s="79"/>
      <c r="X105" s="80">
        <f t="shared" si="169"/>
        <v>0</v>
      </c>
      <c r="Y105" s="81"/>
      <c r="Z105" s="79"/>
      <c r="AA105" s="80">
        <f t="shared" si="170"/>
        <v>0</v>
      </c>
      <c r="AB105" s="81"/>
      <c r="AC105" s="89">
        <f t="shared" si="118"/>
        <v>12</v>
      </c>
      <c r="AD105" s="80">
        <v>4</v>
      </c>
    </row>
    <row r="106" spans="1:30" s="3" customFormat="1" outlineLevel="1">
      <c r="A106" s="3" t="s">
        <v>300</v>
      </c>
      <c r="B106" s="3" t="s">
        <v>213</v>
      </c>
      <c r="C106" s="3" t="s">
        <v>215</v>
      </c>
      <c r="D106" s="3" t="s">
        <v>217</v>
      </c>
      <c r="E106" s="3" t="s">
        <v>34</v>
      </c>
      <c r="F106" s="79">
        <v>3</v>
      </c>
      <c r="G106" s="80">
        <f t="shared" ref="G106" si="171">IF(F106=0,,IF(F106&gt;$I$3,,($I$3+1)-(F106)))</f>
        <v>3</v>
      </c>
      <c r="H106" s="79">
        <v>3</v>
      </c>
      <c r="I106" s="80">
        <f t="shared" ref="I106" si="172">IF(H106=0,,IF(H106&gt;$I$3,,($I$3+1)-(H106)))</f>
        <v>3</v>
      </c>
      <c r="J106" s="79">
        <v>2</v>
      </c>
      <c r="K106" s="80">
        <f t="shared" ref="K106" si="173">IF(J106=0,,IF(J106&gt;$I$3,,($I$3+1)-(J106)))</f>
        <v>4</v>
      </c>
      <c r="L106" s="81"/>
      <c r="M106" s="79">
        <v>3</v>
      </c>
      <c r="N106" s="80">
        <f t="shared" ref="N106" si="174">IF(M106=0,,IF(M106&gt;$I$3,,($I$3+1)-(M106)))</f>
        <v>3</v>
      </c>
      <c r="O106" s="79">
        <v>3</v>
      </c>
      <c r="P106" s="80">
        <f t="shared" ref="P106" si="175">IF(O106=0,,IF(O106&gt;$I$3,,($I$3+1)-(O106)))</f>
        <v>3</v>
      </c>
      <c r="Q106" s="79"/>
      <c r="R106" s="80">
        <f t="shared" ref="R106" si="176">IF(Q106=0,,IF(Q106&gt;$I$3,,($I$3+1)-(Q106)))</f>
        <v>0</v>
      </c>
      <c r="S106" s="79">
        <v>3</v>
      </c>
      <c r="T106" s="80">
        <f t="shared" ref="T106" si="177">IF(S106=0,,IF(S106&gt;$I$3,,($I$3+1)-(S106)))</f>
        <v>3</v>
      </c>
      <c r="U106" s="79">
        <v>3</v>
      </c>
      <c r="V106" s="80">
        <f t="shared" ref="V106" si="178">IF(U106=0,,IF(U106&gt;$I$3,,($I$3+1)-(U106)))</f>
        <v>3</v>
      </c>
      <c r="W106" s="79"/>
      <c r="X106" s="80">
        <f t="shared" ref="X106" si="179">IF(W106=0,,IF(W106&gt;$I$3,,($I$3+1)-(W106)))</f>
        <v>0</v>
      </c>
      <c r="Y106" s="81"/>
      <c r="Z106" s="79">
        <v>1</v>
      </c>
      <c r="AA106" s="80">
        <f t="shared" ref="AA106" si="180">IF(Z106=0,,IF(Z106&gt;$I$3,,($I$3+1)-(Z106)))</f>
        <v>5</v>
      </c>
      <c r="AB106" s="81"/>
      <c r="AC106" s="89">
        <f t="shared" ref="AC106" si="181">SUM(G106+I106+K106+N106+P106+R106+T106+V106+X106+AA106)</f>
        <v>27</v>
      </c>
      <c r="AD106" s="80">
        <v>3</v>
      </c>
    </row>
    <row r="107" spans="1:30" s="3" customFormat="1" outlineLevel="1">
      <c r="A107" s="3" t="s">
        <v>300</v>
      </c>
      <c r="B107" s="3" t="s">
        <v>214</v>
      </c>
      <c r="C107" s="3" t="s">
        <v>216</v>
      </c>
      <c r="D107" s="3" t="s">
        <v>218</v>
      </c>
      <c r="E107" s="3" t="s">
        <v>34</v>
      </c>
      <c r="F107" s="79">
        <v>4</v>
      </c>
      <c r="G107" s="80">
        <f>IF(F107=0,,IF(F107&gt;$I$3,,($I$3+1)-(F107)))</f>
        <v>2</v>
      </c>
      <c r="H107" s="79">
        <v>2</v>
      </c>
      <c r="I107" s="80">
        <f>IF(H107=0,,IF(H107&gt;$I$3,,($I$3+1)-(H107)))</f>
        <v>4</v>
      </c>
      <c r="J107" s="79">
        <v>1</v>
      </c>
      <c r="K107" s="80">
        <f>IF(J107=0,,IF(J107&gt;$I$3,,($I$3+1)-(J107)))</f>
        <v>5</v>
      </c>
      <c r="L107" s="81"/>
      <c r="M107" s="79">
        <v>2</v>
      </c>
      <c r="N107" s="80">
        <f>IF(M107=0,,IF(M107&gt;$I$3,,($I$3+1)-(M107)))</f>
        <v>4</v>
      </c>
      <c r="O107" s="79">
        <v>2</v>
      </c>
      <c r="P107" s="80">
        <f>IF(O107=0,,IF(O107&gt;$I$3,,($I$3+1)-(O107)))</f>
        <v>4</v>
      </c>
      <c r="Q107" s="79">
        <v>2</v>
      </c>
      <c r="R107" s="80">
        <f>IF(Q107=0,,IF(Q107&gt;$I$3,,($I$3+1)-(Q107)))</f>
        <v>4</v>
      </c>
      <c r="S107" s="79">
        <v>2</v>
      </c>
      <c r="T107" s="80">
        <f>IF(S107=0,,IF(S107&gt;$I$3,,($I$3+1)-(S107)))</f>
        <v>4</v>
      </c>
      <c r="U107" s="79">
        <v>2</v>
      </c>
      <c r="V107" s="80">
        <f>IF(U107=0,,IF(U107&gt;$I$3,,($I$3+1)-(U107)))</f>
        <v>4</v>
      </c>
      <c r="W107" s="79"/>
      <c r="X107" s="80">
        <f>IF(W107=0,,IF(W107&gt;$I$3,,($I$3+1)-(W107)))</f>
        <v>0</v>
      </c>
      <c r="Y107" s="81"/>
      <c r="Z107" s="79"/>
      <c r="AA107" s="80">
        <f>IF(Z107=0,,IF(Z107&gt;$I$3,,($I$3+1)-(Z107)))</f>
        <v>0</v>
      </c>
      <c r="AB107" s="81"/>
      <c r="AC107" s="89">
        <f>SUM(G107+I107+K107+N107+P107+R107+T107+V107+X107+AA107)</f>
        <v>31</v>
      </c>
      <c r="AD107" s="80">
        <v>2</v>
      </c>
    </row>
    <row r="108" spans="1:30" outlineLevel="1">
      <c r="A108" s="96"/>
      <c r="B108" s="98"/>
      <c r="C108" s="98"/>
      <c r="D108" s="98"/>
      <c r="E108" s="99"/>
      <c r="F108" s="66"/>
      <c r="G108" s="30">
        <f>IF(F108=0,,IF(F108&gt;$I$3,,($I$3+1)-(F108)))</f>
        <v>0</v>
      </c>
      <c r="H108" s="66"/>
      <c r="I108" s="30">
        <f>IF(H108=0,,IF(H108&gt;$I$3,,($I$3+1)-(H108)))</f>
        <v>0</v>
      </c>
      <c r="J108" s="66"/>
      <c r="K108" s="33">
        <f>IF(J108=0,,IF(J108&gt;$I$3,,($I$3+1)-(J108)))</f>
        <v>0</v>
      </c>
      <c r="L108" s="41"/>
      <c r="M108" s="66"/>
      <c r="N108" s="30">
        <f>IF(M108=0,,IF(M108&gt;$I$3,,($I$3+1)-(M108)))</f>
        <v>0</v>
      </c>
      <c r="O108" s="66"/>
      <c r="P108" s="30">
        <f>IF(O108=0,,IF(O108&gt;$I$3,,($I$3+1)-(O108)))</f>
        <v>0</v>
      </c>
      <c r="Q108" s="66"/>
      <c r="R108" s="30">
        <f>IF(Q108=0,,IF(Q108&gt;$I$3,,($I$3+1)-(Q108)))</f>
        <v>0</v>
      </c>
      <c r="S108" s="66"/>
      <c r="T108" s="30">
        <f>IF(S108=0,,IF(S108&gt;$I$3,,($I$3+1)-(S108)))</f>
        <v>0</v>
      </c>
      <c r="U108" s="66"/>
      <c r="V108" s="30">
        <f>IF(U108=0,,IF(U108&gt;$I$3,,($I$3+1)-(U108)))</f>
        <v>0</v>
      </c>
      <c r="W108" s="66"/>
      <c r="X108" s="30">
        <f>IF(W108=0,,IF(W108&gt;$I$3,,($I$3+1)-(W108)))</f>
        <v>0</v>
      </c>
      <c r="Z108" s="66"/>
      <c r="AA108" s="30">
        <f>IF(Z108=0,,IF(Z108&gt;$I$3,,($I$3+1)-(Z108)))</f>
        <v>0</v>
      </c>
      <c r="AC108" s="100">
        <f>SUM(G108+I108+K108+N108+P108+R108+T108+V108+X108+AA108)</f>
        <v>0</v>
      </c>
      <c r="AD108" s="30"/>
    </row>
    <row r="109" spans="1:30" ht="16" outlineLevel="1" thickBot="1">
      <c r="A109" s="5"/>
      <c r="B109" s="3"/>
      <c r="C109" s="3"/>
      <c r="D109" s="3"/>
      <c r="E109" s="6"/>
      <c r="F109" s="67"/>
      <c r="G109" s="7">
        <f t="shared" si="161"/>
        <v>0</v>
      </c>
      <c r="H109" s="67"/>
      <c r="I109" s="7">
        <f t="shared" si="162"/>
        <v>0</v>
      </c>
      <c r="J109" s="67"/>
      <c r="K109" s="31">
        <f t="shared" si="163"/>
        <v>0</v>
      </c>
      <c r="L109" s="41"/>
      <c r="M109" s="67"/>
      <c r="N109" s="7">
        <f t="shared" si="164"/>
        <v>0</v>
      </c>
      <c r="O109" s="67"/>
      <c r="P109" s="7">
        <f t="shared" si="165"/>
        <v>0</v>
      </c>
      <c r="Q109" s="67"/>
      <c r="R109" s="7">
        <f t="shared" si="166"/>
        <v>0</v>
      </c>
      <c r="S109" s="67"/>
      <c r="T109" s="7">
        <f t="shared" si="167"/>
        <v>0</v>
      </c>
      <c r="U109" s="67"/>
      <c r="V109" s="7">
        <f t="shared" si="168"/>
        <v>0</v>
      </c>
      <c r="W109" s="67"/>
      <c r="X109" s="7">
        <f t="shared" si="169"/>
        <v>0</v>
      </c>
      <c r="Z109" s="67"/>
      <c r="AA109" s="7">
        <f t="shared" si="170"/>
        <v>0</v>
      </c>
      <c r="AC109" s="77">
        <f t="shared" si="118"/>
        <v>0</v>
      </c>
      <c r="AD109" s="7"/>
    </row>
    <row r="110" spans="1:30" hidden="1" outlineLevel="1">
      <c r="A110" s="5"/>
      <c r="B110" s="48"/>
      <c r="C110" s="3"/>
      <c r="D110" s="3"/>
      <c r="E110" s="6"/>
      <c r="F110" s="67"/>
      <c r="G110" s="7">
        <f t="shared" si="161"/>
        <v>0</v>
      </c>
      <c r="H110" s="67"/>
      <c r="I110" s="7">
        <f t="shared" si="162"/>
        <v>0</v>
      </c>
      <c r="J110" s="67"/>
      <c r="K110" s="31">
        <f t="shared" si="163"/>
        <v>0</v>
      </c>
      <c r="L110" s="41"/>
      <c r="M110" s="67"/>
      <c r="N110" s="7">
        <f t="shared" si="164"/>
        <v>0</v>
      </c>
      <c r="O110" s="67"/>
      <c r="P110" s="7">
        <f t="shared" si="165"/>
        <v>0</v>
      </c>
      <c r="Q110" s="67"/>
      <c r="R110" s="7">
        <f t="shared" si="166"/>
        <v>0</v>
      </c>
      <c r="S110" s="67"/>
      <c r="T110" s="7">
        <f t="shared" si="167"/>
        <v>0</v>
      </c>
      <c r="U110" s="67"/>
      <c r="V110" s="7">
        <f t="shared" si="168"/>
        <v>0</v>
      </c>
      <c r="W110" s="67"/>
      <c r="X110" s="7">
        <f t="shared" si="169"/>
        <v>0</v>
      </c>
      <c r="Z110" s="67"/>
      <c r="AA110" s="7">
        <f t="shared" si="170"/>
        <v>0</v>
      </c>
      <c r="AC110" s="77">
        <f t="shared" si="118"/>
        <v>0</v>
      </c>
      <c r="AD110" s="7"/>
    </row>
    <row r="111" spans="1:30" hidden="1" outlineLevel="1">
      <c r="A111" s="5"/>
      <c r="B111" s="3"/>
      <c r="C111" s="3"/>
      <c r="D111" s="3"/>
      <c r="E111" s="6"/>
      <c r="F111" s="67"/>
      <c r="G111" s="7">
        <f t="shared" si="161"/>
        <v>0</v>
      </c>
      <c r="H111" s="67"/>
      <c r="I111" s="7">
        <f t="shared" si="162"/>
        <v>0</v>
      </c>
      <c r="J111" s="67"/>
      <c r="K111" s="31">
        <f t="shared" si="163"/>
        <v>0</v>
      </c>
      <c r="L111" s="41"/>
      <c r="M111" s="67"/>
      <c r="N111" s="7">
        <f t="shared" si="164"/>
        <v>0</v>
      </c>
      <c r="O111" s="67"/>
      <c r="P111" s="7">
        <f t="shared" si="165"/>
        <v>0</v>
      </c>
      <c r="Q111" s="67"/>
      <c r="R111" s="7">
        <f t="shared" si="166"/>
        <v>0</v>
      </c>
      <c r="S111" s="67"/>
      <c r="T111" s="7">
        <f t="shared" si="167"/>
        <v>0</v>
      </c>
      <c r="U111" s="67"/>
      <c r="V111" s="7">
        <f t="shared" si="168"/>
        <v>0</v>
      </c>
      <c r="W111" s="67"/>
      <c r="X111" s="7">
        <f t="shared" si="169"/>
        <v>0</v>
      </c>
      <c r="Z111" s="67"/>
      <c r="AA111" s="7">
        <f t="shared" si="170"/>
        <v>0</v>
      </c>
      <c r="AC111" s="77">
        <f t="shared" si="118"/>
        <v>0</v>
      </c>
      <c r="AD111" s="7"/>
    </row>
    <row r="112" spans="1:30" hidden="1" outlineLevel="1">
      <c r="A112" s="5"/>
      <c r="B112" s="48"/>
      <c r="C112" s="3"/>
      <c r="D112" s="3"/>
      <c r="E112" s="6"/>
      <c r="F112" s="67"/>
      <c r="G112" s="7">
        <f t="shared" si="161"/>
        <v>0</v>
      </c>
      <c r="H112" s="67"/>
      <c r="I112" s="7">
        <f t="shared" si="162"/>
        <v>0</v>
      </c>
      <c r="J112" s="67"/>
      <c r="K112" s="31">
        <f t="shared" si="163"/>
        <v>0</v>
      </c>
      <c r="L112" s="41"/>
      <c r="M112" s="67"/>
      <c r="N112" s="7">
        <f t="shared" si="164"/>
        <v>0</v>
      </c>
      <c r="O112" s="67"/>
      <c r="P112" s="7">
        <f t="shared" si="165"/>
        <v>0</v>
      </c>
      <c r="Q112" s="67"/>
      <c r="R112" s="7">
        <f t="shared" si="166"/>
        <v>0</v>
      </c>
      <c r="S112" s="67"/>
      <c r="T112" s="7">
        <f t="shared" si="167"/>
        <v>0</v>
      </c>
      <c r="U112" s="67"/>
      <c r="V112" s="7">
        <f t="shared" si="168"/>
        <v>0</v>
      </c>
      <c r="W112" s="67"/>
      <c r="X112" s="7">
        <f t="shared" si="169"/>
        <v>0</v>
      </c>
      <c r="Z112" s="67"/>
      <c r="AA112" s="7">
        <f t="shared" si="170"/>
        <v>0</v>
      </c>
      <c r="AC112" s="77">
        <f t="shared" si="118"/>
        <v>0</v>
      </c>
      <c r="AD112" s="7"/>
    </row>
    <row r="113" spans="1:30" hidden="1" outlineLevel="1">
      <c r="A113" s="5"/>
      <c r="B113" s="3"/>
      <c r="C113" s="3"/>
      <c r="D113" s="3"/>
      <c r="E113" s="6"/>
      <c r="F113" s="67"/>
      <c r="G113" s="7">
        <f t="shared" si="161"/>
        <v>0</v>
      </c>
      <c r="H113" s="67"/>
      <c r="I113" s="7">
        <f t="shared" si="162"/>
        <v>0</v>
      </c>
      <c r="J113" s="67"/>
      <c r="K113" s="31">
        <f t="shared" si="163"/>
        <v>0</v>
      </c>
      <c r="L113" s="41"/>
      <c r="M113" s="67"/>
      <c r="N113" s="7">
        <f t="shared" si="164"/>
        <v>0</v>
      </c>
      <c r="O113" s="67"/>
      <c r="P113" s="7">
        <f t="shared" si="165"/>
        <v>0</v>
      </c>
      <c r="Q113" s="67"/>
      <c r="R113" s="7">
        <f t="shared" si="166"/>
        <v>0</v>
      </c>
      <c r="S113" s="67"/>
      <c r="T113" s="7">
        <f t="shared" si="167"/>
        <v>0</v>
      </c>
      <c r="U113" s="67"/>
      <c r="V113" s="7">
        <f t="shared" si="168"/>
        <v>0</v>
      </c>
      <c r="W113" s="67"/>
      <c r="X113" s="7">
        <f t="shared" si="169"/>
        <v>0</v>
      </c>
      <c r="Z113" s="67"/>
      <c r="AA113" s="7">
        <f t="shared" si="170"/>
        <v>0</v>
      </c>
      <c r="AC113" s="77">
        <f t="shared" si="118"/>
        <v>0</v>
      </c>
      <c r="AD113" s="7"/>
    </row>
    <row r="114" spans="1:30" ht="16" hidden="1" outlineLevel="1" thickBot="1">
      <c r="A114" s="5"/>
      <c r="B114" s="3"/>
      <c r="C114" s="3"/>
      <c r="D114" s="3"/>
      <c r="E114" s="6"/>
      <c r="F114" s="67"/>
      <c r="G114" s="7">
        <f t="shared" si="161"/>
        <v>0</v>
      </c>
      <c r="H114" s="67"/>
      <c r="I114" s="7">
        <f t="shared" si="162"/>
        <v>0</v>
      </c>
      <c r="J114" s="67"/>
      <c r="K114" s="31">
        <f t="shared" si="163"/>
        <v>0</v>
      </c>
      <c r="L114" s="41"/>
      <c r="M114" s="67"/>
      <c r="N114" s="7">
        <f t="shared" si="164"/>
        <v>0</v>
      </c>
      <c r="O114" s="67"/>
      <c r="P114" s="7">
        <f t="shared" si="165"/>
        <v>0</v>
      </c>
      <c r="Q114" s="67"/>
      <c r="R114" s="7">
        <f t="shared" si="166"/>
        <v>0</v>
      </c>
      <c r="S114" s="67"/>
      <c r="T114" s="7">
        <f t="shared" si="167"/>
        <v>0</v>
      </c>
      <c r="U114" s="67"/>
      <c r="V114" s="7">
        <f t="shared" si="168"/>
        <v>0</v>
      </c>
      <c r="W114" s="67"/>
      <c r="X114" s="7">
        <f t="shared" si="169"/>
        <v>0</v>
      </c>
      <c r="Z114" s="67"/>
      <c r="AA114" s="7">
        <f t="shared" si="170"/>
        <v>0</v>
      </c>
      <c r="AC114" s="77">
        <f t="shared" si="118"/>
        <v>0</v>
      </c>
      <c r="AD114" s="7"/>
    </row>
    <row r="115" spans="1:30" ht="20" collapsed="1">
      <c r="A115" s="83" t="s">
        <v>21</v>
      </c>
      <c r="B115" s="84"/>
      <c r="C115" s="85" t="s">
        <v>29</v>
      </c>
      <c r="D115" s="86">
        <v>4</v>
      </c>
      <c r="E115" s="87"/>
      <c r="F115" s="88"/>
      <c r="G115" s="86"/>
      <c r="H115" s="88"/>
      <c r="I115" s="86"/>
      <c r="J115" s="88"/>
      <c r="K115" s="86"/>
      <c r="L115" s="86"/>
      <c r="M115" s="88"/>
      <c r="N115" s="86"/>
      <c r="O115" s="88"/>
      <c r="P115" s="86"/>
      <c r="Q115" s="88"/>
      <c r="R115" s="86"/>
      <c r="S115" s="88"/>
      <c r="T115" s="86"/>
      <c r="U115" s="88"/>
      <c r="V115" s="86"/>
      <c r="W115" s="88"/>
      <c r="X115" s="86"/>
      <c r="Y115" s="86"/>
      <c r="Z115" s="114"/>
      <c r="AA115" s="114"/>
      <c r="AB115" s="86"/>
      <c r="AC115" s="114"/>
      <c r="AD115" s="114"/>
    </row>
    <row r="116" spans="1:30" s="3" customFormat="1" outlineLevel="1">
      <c r="A116" s="3" t="s">
        <v>300</v>
      </c>
      <c r="B116" s="48" t="s">
        <v>222</v>
      </c>
      <c r="C116" s="3" t="s">
        <v>226</v>
      </c>
      <c r="D116" s="3" t="s">
        <v>230</v>
      </c>
      <c r="E116" s="3" t="s">
        <v>34</v>
      </c>
      <c r="F116" s="79">
        <v>4</v>
      </c>
      <c r="G116" s="80">
        <f t="shared" ref="G116:G126" si="182">IF(F116=0,,IF(F116&gt;$I$3,,($I$3+1)-(F116)))</f>
        <v>2</v>
      </c>
      <c r="H116" s="79">
        <v>4</v>
      </c>
      <c r="I116" s="80">
        <f t="shared" ref="I116:I126" si="183">IF(H116=0,,IF(H116&gt;$I$3,,($I$3+1)-(H116)))</f>
        <v>2</v>
      </c>
      <c r="J116" s="79">
        <v>4</v>
      </c>
      <c r="K116" s="80">
        <f t="shared" ref="K116:K126" si="184">IF(J116=0,,IF(J116&gt;$I$3,,($I$3+1)-(J116)))</f>
        <v>2</v>
      </c>
      <c r="L116" s="81"/>
      <c r="M116" s="79">
        <v>3</v>
      </c>
      <c r="N116" s="80">
        <f t="shared" ref="N116:N126" si="185">IF(M116=0,,IF(M116&gt;$I$3,,($I$3+1)-(M116)))</f>
        <v>3</v>
      </c>
      <c r="O116" s="79">
        <v>3</v>
      </c>
      <c r="P116" s="80">
        <f t="shared" ref="P116:P126" si="186">IF(O116=0,,IF(O116&gt;$I$3,,($I$3+1)-(O116)))</f>
        <v>3</v>
      </c>
      <c r="Q116" s="79">
        <v>3</v>
      </c>
      <c r="R116" s="80">
        <f t="shared" ref="R116:R126" si="187">IF(Q116=0,,IF(Q116&gt;$I$3,,($I$3+1)-(Q116)))</f>
        <v>3</v>
      </c>
      <c r="S116" s="79">
        <v>2</v>
      </c>
      <c r="T116" s="80">
        <f t="shared" ref="T116:T126" si="188">IF(S116=0,,IF(S116&gt;$I$3,,($I$3+1)-(S116)))</f>
        <v>4</v>
      </c>
      <c r="U116" s="79">
        <v>1</v>
      </c>
      <c r="V116" s="80">
        <f t="shared" ref="V116:V126" si="189">IF(U116=0,,IF(U116&gt;$I$3,,($I$3+1)-(U116)))</f>
        <v>5</v>
      </c>
      <c r="W116" s="79">
        <v>3</v>
      </c>
      <c r="X116" s="80">
        <f t="shared" ref="X116:X126" si="190">IF(W116=0,,IF(W116&gt;$I$3,,($I$3+1)-(W116)))</f>
        <v>3</v>
      </c>
      <c r="Y116" s="81"/>
      <c r="Z116" s="79">
        <v>1</v>
      </c>
      <c r="AA116" s="80">
        <f t="shared" ref="AA116:AA126" si="191">IF(Z116=0,,IF(Z116&gt;$I$3,,($I$3+1)-(Z116)))</f>
        <v>5</v>
      </c>
      <c r="AB116" s="81"/>
      <c r="AC116" s="89">
        <f t="shared" si="118"/>
        <v>32</v>
      </c>
      <c r="AD116" s="80">
        <v>2</v>
      </c>
    </row>
    <row r="117" spans="1:30" s="3" customFormat="1" outlineLevel="1">
      <c r="A117" s="3" t="s">
        <v>300</v>
      </c>
      <c r="B117" s="3" t="s">
        <v>223</v>
      </c>
      <c r="C117" s="3" t="s">
        <v>227</v>
      </c>
      <c r="D117" s="3" t="s">
        <v>231</v>
      </c>
      <c r="E117" s="3" t="s">
        <v>34</v>
      </c>
      <c r="F117" s="79">
        <v>3</v>
      </c>
      <c r="G117" s="80">
        <f t="shared" si="182"/>
        <v>3</v>
      </c>
      <c r="H117" s="79">
        <v>1</v>
      </c>
      <c r="I117" s="80">
        <f t="shared" si="183"/>
        <v>5</v>
      </c>
      <c r="J117" s="79">
        <v>1</v>
      </c>
      <c r="K117" s="80">
        <f t="shared" si="184"/>
        <v>5</v>
      </c>
      <c r="L117" s="81"/>
      <c r="M117" s="79">
        <v>4</v>
      </c>
      <c r="N117" s="80">
        <f t="shared" si="185"/>
        <v>2</v>
      </c>
      <c r="O117" s="79">
        <v>4</v>
      </c>
      <c r="P117" s="80">
        <f t="shared" si="186"/>
        <v>2</v>
      </c>
      <c r="Q117" s="79">
        <v>4</v>
      </c>
      <c r="R117" s="80">
        <f t="shared" si="187"/>
        <v>2</v>
      </c>
      <c r="S117" s="79">
        <v>3</v>
      </c>
      <c r="T117" s="80">
        <f t="shared" si="188"/>
        <v>3</v>
      </c>
      <c r="U117" s="79">
        <v>2</v>
      </c>
      <c r="V117" s="80">
        <f t="shared" si="189"/>
        <v>4</v>
      </c>
      <c r="W117" s="79">
        <v>4</v>
      </c>
      <c r="X117" s="80">
        <f t="shared" si="190"/>
        <v>2</v>
      </c>
      <c r="Y117" s="81"/>
      <c r="Z117" s="79">
        <v>4</v>
      </c>
      <c r="AA117" s="80">
        <f t="shared" si="191"/>
        <v>2</v>
      </c>
      <c r="AB117" s="81"/>
      <c r="AC117" s="89">
        <f t="shared" si="118"/>
        <v>30</v>
      </c>
      <c r="AD117" s="80">
        <v>3</v>
      </c>
    </row>
    <row r="118" spans="1:30" s="3" customFormat="1" outlineLevel="1">
      <c r="A118" s="3" t="s">
        <v>300</v>
      </c>
      <c r="B118" s="3" t="s">
        <v>301</v>
      </c>
      <c r="C118" s="3" t="s">
        <v>228</v>
      </c>
      <c r="D118" s="3" t="s">
        <v>196</v>
      </c>
      <c r="E118" s="3" t="s">
        <v>111</v>
      </c>
      <c r="F118" s="79">
        <v>2</v>
      </c>
      <c r="G118" s="80">
        <f t="shared" si="182"/>
        <v>4</v>
      </c>
      <c r="H118" s="79">
        <v>3</v>
      </c>
      <c r="I118" s="80">
        <f t="shared" si="183"/>
        <v>3</v>
      </c>
      <c r="J118" s="79">
        <v>3</v>
      </c>
      <c r="K118" s="80">
        <f t="shared" si="184"/>
        <v>3</v>
      </c>
      <c r="L118" s="81"/>
      <c r="M118" s="79">
        <v>2</v>
      </c>
      <c r="N118" s="80">
        <f t="shared" si="185"/>
        <v>4</v>
      </c>
      <c r="O118" s="79">
        <v>2</v>
      </c>
      <c r="P118" s="80">
        <f t="shared" si="186"/>
        <v>4</v>
      </c>
      <c r="Q118" s="79">
        <v>2</v>
      </c>
      <c r="R118" s="80">
        <f t="shared" si="187"/>
        <v>4</v>
      </c>
      <c r="S118" s="79"/>
      <c r="T118" s="80">
        <f t="shared" si="188"/>
        <v>0</v>
      </c>
      <c r="U118" s="79"/>
      <c r="V118" s="80">
        <f t="shared" si="189"/>
        <v>0</v>
      </c>
      <c r="W118" s="79">
        <v>2</v>
      </c>
      <c r="X118" s="80">
        <f t="shared" si="190"/>
        <v>4</v>
      </c>
      <c r="Y118" s="81"/>
      <c r="Z118" s="79">
        <v>3</v>
      </c>
      <c r="AA118" s="80">
        <f t="shared" si="191"/>
        <v>3</v>
      </c>
      <c r="AB118" s="81"/>
      <c r="AC118" s="89">
        <f t="shared" si="118"/>
        <v>29</v>
      </c>
      <c r="AD118" s="80">
        <v>4</v>
      </c>
    </row>
    <row r="119" spans="1:30" s="3" customFormat="1" outlineLevel="1">
      <c r="A119" s="3" t="s">
        <v>300</v>
      </c>
      <c r="B119" s="48" t="s">
        <v>224</v>
      </c>
      <c r="C119" s="3" t="s">
        <v>229</v>
      </c>
      <c r="D119" s="3" t="s">
        <v>232</v>
      </c>
      <c r="E119" s="3" t="s">
        <v>183</v>
      </c>
      <c r="F119" s="79">
        <v>1</v>
      </c>
      <c r="G119" s="80">
        <f t="shared" si="182"/>
        <v>5</v>
      </c>
      <c r="H119" s="79">
        <v>2</v>
      </c>
      <c r="I119" s="80">
        <f t="shared" si="183"/>
        <v>4</v>
      </c>
      <c r="J119" s="79">
        <v>2</v>
      </c>
      <c r="K119" s="80">
        <f t="shared" si="184"/>
        <v>4</v>
      </c>
      <c r="L119" s="81"/>
      <c r="M119" s="79">
        <v>1</v>
      </c>
      <c r="N119" s="80">
        <f t="shared" si="185"/>
        <v>5</v>
      </c>
      <c r="O119" s="79">
        <v>1</v>
      </c>
      <c r="P119" s="80">
        <f t="shared" si="186"/>
        <v>5</v>
      </c>
      <c r="Q119" s="79">
        <v>1</v>
      </c>
      <c r="R119" s="80">
        <f t="shared" si="187"/>
        <v>5</v>
      </c>
      <c r="S119" s="79">
        <v>1</v>
      </c>
      <c r="T119" s="80">
        <f t="shared" si="188"/>
        <v>5</v>
      </c>
      <c r="U119" s="79"/>
      <c r="V119" s="80">
        <f t="shared" si="189"/>
        <v>0</v>
      </c>
      <c r="W119" s="79">
        <v>1</v>
      </c>
      <c r="X119" s="80">
        <f t="shared" si="190"/>
        <v>5</v>
      </c>
      <c r="Y119" s="81"/>
      <c r="Z119" s="79">
        <v>2</v>
      </c>
      <c r="AA119" s="80">
        <f t="shared" si="191"/>
        <v>4</v>
      </c>
      <c r="AB119" s="81"/>
      <c r="AC119" s="89">
        <f t="shared" si="118"/>
        <v>42</v>
      </c>
      <c r="AD119" s="80">
        <v>1</v>
      </c>
    </row>
    <row r="120" spans="1:30" outlineLevel="1">
      <c r="A120" s="96" t="s">
        <v>300</v>
      </c>
      <c r="B120" s="98" t="s">
        <v>296</v>
      </c>
      <c r="C120" s="98"/>
      <c r="D120" t="s">
        <v>297</v>
      </c>
      <c r="E120" s="99" t="s">
        <v>34</v>
      </c>
      <c r="F120" s="66"/>
      <c r="G120" s="30">
        <f t="shared" si="182"/>
        <v>0</v>
      </c>
      <c r="H120" s="66"/>
      <c r="I120" s="30">
        <f t="shared" si="183"/>
        <v>0</v>
      </c>
      <c r="J120" s="66"/>
      <c r="K120" s="33">
        <f t="shared" si="184"/>
        <v>0</v>
      </c>
      <c r="L120" s="41"/>
      <c r="M120" s="66"/>
      <c r="N120" s="30">
        <f t="shared" si="185"/>
        <v>0</v>
      </c>
      <c r="O120" s="66"/>
      <c r="P120" s="30">
        <f t="shared" si="186"/>
        <v>0</v>
      </c>
      <c r="Q120" s="66"/>
      <c r="R120" s="30">
        <f t="shared" si="187"/>
        <v>0</v>
      </c>
      <c r="S120" s="66"/>
      <c r="T120" s="30">
        <f t="shared" si="188"/>
        <v>0</v>
      </c>
      <c r="U120" s="66"/>
      <c r="V120" s="30">
        <f t="shared" si="189"/>
        <v>0</v>
      </c>
      <c r="W120" s="66"/>
      <c r="X120" s="30">
        <f t="shared" si="190"/>
        <v>0</v>
      </c>
      <c r="Z120" s="66"/>
      <c r="AA120" s="30">
        <f t="shared" si="191"/>
        <v>0</v>
      </c>
      <c r="AC120" s="100">
        <f t="shared" si="118"/>
        <v>0</v>
      </c>
      <c r="AD120" s="30"/>
    </row>
    <row r="121" spans="1:30" outlineLevel="1">
      <c r="A121" s="5"/>
      <c r="B121" s="48"/>
      <c r="C121" s="3"/>
      <c r="D121" s="3"/>
      <c r="E121" s="6"/>
      <c r="F121" s="67"/>
      <c r="G121" s="7">
        <f t="shared" si="182"/>
        <v>0</v>
      </c>
      <c r="H121" s="67"/>
      <c r="I121" s="7">
        <f t="shared" si="183"/>
        <v>0</v>
      </c>
      <c r="J121" s="67"/>
      <c r="K121" s="31">
        <f t="shared" si="184"/>
        <v>0</v>
      </c>
      <c r="L121" s="41"/>
      <c r="M121" s="67"/>
      <c r="N121" s="7">
        <f t="shared" si="185"/>
        <v>0</v>
      </c>
      <c r="O121" s="67"/>
      <c r="P121" s="7">
        <f t="shared" si="186"/>
        <v>0</v>
      </c>
      <c r="Q121" s="67"/>
      <c r="R121" s="7">
        <f t="shared" si="187"/>
        <v>0</v>
      </c>
      <c r="S121" s="67"/>
      <c r="T121" s="7">
        <f t="shared" si="188"/>
        <v>0</v>
      </c>
      <c r="U121" s="67"/>
      <c r="V121" s="7">
        <f t="shared" si="189"/>
        <v>0</v>
      </c>
      <c r="W121" s="67"/>
      <c r="X121" s="7">
        <f t="shared" si="190"/>
        <v>0</v>
      </c>
      <c r="Z121" s="67"/>
      <c r="AA121" s="7">
        <f t="shared" si="191"/>
        <v>0</v>
      </c>
      <c r="AC121" s="77">
        <f t="shared" si="118"/>
        <v>0</v>
      </c>
      <c r="AD121" s="7"/>
    </row>
    <row r="122" spans="1:30" outlineLevel="1">
      <c r="A122" s="5"/>
      <c r="B122" s="48"/>
      <c r="C122" s="3"/>
      <c r="D122" s="3"/>
      <c r="E122" s="6"/>
      <c r="F122" s="67"/>
      <c r="G122" s="7">
        <f t="shared" si="182"/>
        <v>0</v>
      </c>
      <c r="H122" s="67"/>
      <c r="I122" s="7">
        <f t="shared" si="183"/>
        <v>0</v>
      </c>
      <c r="J122" s="67"/>
      <c r="K122" s="31">
        <f t="shared" si="184"/>
        <v>0</v>
      </c>
      <c r="L122" s="41"/>
      <c r="M122" s="67"/>
      <c r="N122" s="7">
        <f t="shared" si="185"/>
        <v>0</v>
      </c>
      <c r="O122" s="67"/>
      <c r="P122" s="7">
        <f t="shared" si="186"/>
        <v>0</v>
      </c>
      <c r="Q122" s="67"/>
      <c r="R122" s="7">
        <f t="shared" si="187"/>
        <v>0</v>
      </c>
      <c r="S122" s="67"/>
      <c r="T122" s="7">
        <f t="shared" si="188"/>
        <v>0</v>
      </c>
      <c r="U122" s="67"/>
      <c r="V122" s="7">
        <f t="shared" si="189"/>
        <v>0</v>
      </c>
      <c r="W122" s="67"/>
      <c r="X122" s="7">
        <f t="shared" si="190"/>
        <v>0</v>
      </c>
      <c r="Z122" s="67"/>
      <c r="AA122" s="7">
        <f t="shared" si="191"/>
        <v>0</v>
      </c>
      <c r="AC122" s="77">
        <f t="shared" si="118"/>
        <v>0</v>
      </c>
      <c r="AD122" s="7"/>
    </row>
    <row r="123" spans="1:30" outlineLevel="1">
      <c r="A123" s="5"/>
      <c r="B123" s="3"/>
      <c r="C123" s="3"/>
      <c r="D123" s="3"/>
      <c r="E123" s="6"/>
      <c r="F123" s="67"/>
      <c r="G123" s="7">
        <f t="shared" si="182"/>
        <v>0</v>
      </c>
      <c r="H123" s="67"/>
      <c r="I123" s="7">
        <f t="shared" si="183"/>
        <v>0</v>
      </c>
      <c r="J123" s="67"/>
      <c r="K123" s="31">
        <f t="shared" si="184"/>
        <v>0</v>
      </c>
      <c r="L123" s="41"/>
      <c r="M123" s="67"/>
      <c r="N123" s="7">
        <f t="shared" si="185"/>
        <v>0</v>
      </c>
      <c r="O123" s="67"/>
      <c r="P123" s="7">
        <f t="shared" si="186"/>
        <v>0</v>
      </c>
      <c r="Q123" s="67"/>
      <c r="R123" s="7">
        <f t="shared" si="187"/>
        <v>0</v>
      </c>
      <c r="S123" s="67"/>
      <c r="T123" s="7">
        <f t="shared" si="188"/>
        <v>0</v>
      </c>
      <c r="U123" s="67"/>
      <c r="V123" s="7">
        <f t="shared" si="189"/>
        <v>0</v>
      </c>
      <c r="W123" s="67"/>
      <c r="X123" s="7">
        <f t="shared" si="190"/>
        <v>0</v>
      </c>
      <c r="Z123" s="67"/>
      <c r="AA123" s="7">
        <f t="shared" si="191"/>
        <v>0</v>
      </c>
      <c r="AC123" s="77">
        <f t="shared" si="118"/>
        <v>0</v>
      </c>
      <c r="AD123" s="7"/>
    </row>
    <row r="124" spans="1:30" outlineLevel="1">
      <c r="A124" s="5"/>
      <c r="B124" s="3"/>
      <c r="C124" s="3"/>
      <c r="D124" s="3"/>
      <c r="E124" s="6"/>
      <c r="F124" s="67"/>
      <c r="G124" s="7">
        <f t="shared" si="182"/>
        <v>0</v>
      </c>
      <c r="H124" s="67"/>
      <c r="I124" s="7">
        <f t="shared" si="183"/>
        <v>0</v>
      </c>
      <c r="J124" s="67"/>
      <c r="K124" s="31">
        <f t="shared" si="184"/>
        <v>0</v>
      </c>
      <c r="L124" s="41"/>
      <c r="M124" s="67"/>
      <c r="N124" s="7">
        <f t="shared" si="185"/>
        <v>0</v>
      </c>
      <c r="O124" s="67"/>
      <c r="P124" s="7">
        <f t="shared" si="186"/>
        <v>0</v>
      </c>
      <c r="Q124" s="67"/>
      <c r="R124" s="7">
        <f t="shared" si="187"/>
        <v>0</v>
      </c>
      <c r="S124" s="67"/>
      <c r="T124" s="7">
        <f t="shared" si="188"/>
        <v>0</v>
      </c>
      <c r="U124" s="67"/>
      <c r="V124" s="7">
        <f t="shared" si="189"/>
        <v>0</v>
      </c>
      <c r="W124" s="67"/>
      <c r="X124" s="7">
        <f t="shared" si="190"/>
        <v>0</v>
      </c>
      <c r="Z124" s="67"/>
      <c r="AA124" s="7">
        <f t="shared" si="191"/>
        <v>0</v>
      </c>
      <c r="AC124" s="77">
        <f t="shared" si="118"/>
        <v>0</v>
      </c>
      <c r="AD124" s="7"/>
    </row>
    <row r="125" spans="1:30" outlineLevel="1">
      <c r="A125" s="5"/>
      <c r="B125" s="3"/>
      <c r="C125" s="3"/>
      <c r="D125" s="3"/>
      <c r="E125" s="6"/>
      <c r="F125" s="67"/>
      <c r="G125" s="7">
        <f t="shared" si="182"/>
        <v>0</v>
      </c>
      <c r="H125" s="67"/>
      <c r="I125" s="7">
        <f t="shared" si="183"/>
        <v>0</v>
      </c>
      <c r="J125" s="67"/>
      <c r="K125" s="31">
        <f t="shared" si="184"/>
        <v>0</v>
      </c>
      <c r="L125" s="41"/>
      <c r="M125" s="67"/>
      <c r="N125" s="7">
        <f t="shared" si="185"/>
        <v>0</v>
      </c>
      <c r="O125" s="67"/>
      <c r="P125" s="7">
        <f t="shared" si="186"/>
        <v>0</v>
      </c>
      <c r="Q125" s="67"/>
      <c r="R125" s="7">
        <f t="shared" si="187"/>
        <v>0</v>
      </c>
      <c r="S125" s="67"/>
      <c r="T125" s="7">
        <f t="shared" si="188"/>
        <v>0</v>
      </c>
      <c r="U125" s="67"/>
      <c r="V125" s="7">
        <f t="shared" si="189"/>
        <v>0</v>
      </c>
      <c r="W125" s="67"/>
      <c r="X125" s="7">
        <f t="shared" si="190"/>
        <v>0</v>
      </c>
      <c r="Z125" s="67"/>
      <c r="AA125" s="7">
        <f t="shared" si="191"/>
        <v>0</v>
      </c>
      <c r="AC125" s="77">
        <f t="shared" si="118"/>
        <v>0</v>
      </c>
      <c r="AD125" s="7"/>
    </row>
    <row r="126" spans="1:30" outlineLevel="1">
      <c r="A126" s="5"/>
      <c r="B126" s="3"/>
      <c r="C126" s="3"/>
      <c r="D126" s="3"/>
      <c r="E126" s="6"/>
      <c r="F126" s="67"/>
      <c r="G126" s="7">
        <f t="shared" si="182"/>
        <v>0</v>
      </c>
      <c r="H126" s="67"/>
      <c r="I126" s="7">
        <f t="shared" si="183"/>
        <v>0</v>
      </c>
      <c r="J126" s="67"/>
      <c r="K126" s="31">
        <f t="shared" si="184"/>
        <v>0</v>
      </c>
      <c r="L126" s="41"/>
      <c r="M126" s="67"/>
      <c r="N126" s="7">
        <f t="shared" si="185"/>
        <v>0</v>
      </c>
      <c r="O126" s="67"/>
      <c r="P126" s="7">
        <f t="shared" si="186"/>
        <v>0</v>
      </c>
      <c r="Q126" s="67"/>
      <c r="R126" s="7">
        <f t="shared" si="187"/>
        <v>0</v>
      </c>
      <c r="S126" s="67"/>
      <c r="T126" s="7">
        <f t="shared" si="188"/>
        <v>0</v>
      </c>
      <c r="U126" s="67"/>
      <c r="V126" s="7">
        <f t="shared" si="189"/>
        <v>0</v>
      </c>
      <c r="W126" s="67"/>
      <c r="X126" s="7">
        <f t="shared" si="190"/>
        <v>0</v>
      </c>
      <c r="Z126" s="67"/>
      <c r="AA126" s="7">
        <f t="shared" si="191"/>
        <v>0</v>
      </c>
      <c r="AC126" s="77">
        <f t="shared" si="118"/>
        <v>0</v>
      </c>
      <c r="AD126" s="7"/>
    </row>
    <row r="127" spans="1:30" ht="16" outlineLevel="1" thickBot="1">
      <c r="A127" s="34"/>
      <c r="B127" s="42"/>
      <c r="C127" s="42"/>
      <c r="D127" s="42"/>
      <c r="E127" s="43"/>
      <c r="F127" s="69"/>
      <c r="G127" s="35">
        <f t="shared" ref="G127" si="192">IF(F127=0,,IF(F127&gt;$I$3,,($I$3+1)-(F127)))</f>
        <v>0</v>
      </c>
      <c r="H127" s="69"/>
      <c r="I127" s="35">
        <f t="shared" ref="I127" si="193">IF(H127=0,,IF(H127&gt;$I$3,,($I$3+1)-(H127)))</f>
        <v>0</v>
      </c>
      <c r="J127" s="69"/>
      <c r="K127" s="44">
        <f t="shared" ref="K127" si="194">IF(J127=0,,IF(J127&gt;$I$3,,($I$3+1)-(J127)))</f>
        <v>0</v>
      </c>
      <c r="L127" s="41"/>
      <c r="M127" s="69"/>
      <c r="N127" s="35">
        <f t="shared" ref="N127" si="195">IF(M127=0,,IF(M127&gt;$I$3,,($I$3+1)-(M127)))</f>
        <v>0</v>
      </c>
      <c r="O127" s="69"/>
      <c r="P127" s="35">
        <f t="shared" ref="P127" si="196">IF(O127=0,,IF(O127&gt;$I$3,,($I$3+1)-(O127)))</f>
        <v>0</v>
      </c>
      <c r="Q127" s="69"/>
      <c r="R127" s="35">
        <f t="shared" ref="R127" si="197">IF(Q127=0,,IF(Q127&gt;$I$3,,($I$3+1)-(Q127)))</f>
        <v>0</v>
      </c>
      <c r="S127" s="69"/>
      <c r="T127" s="35">
        <f t="shared" ref="T127" si="198">IF(S127=0,,IF(S127&gt;$I$3,,($I$3+1)-(S127)))</f>
        <v>0</v>
      </c>
      <c r="U127" s="69"/>
      <c r="V127" s="35">
        <f t="shared" ref="V127" si="199">IF(U127=0,,IF(U127&gt;$I$3,,($I$3+1)-(U127)))</f>
        <v>0</v>
      </c>
      <c r="W127" s="69"/>
      <c r="X127" s="35">
        <f t="shared" ref="X127" si="200">IF(W127=0,,IF(W127&gt;$I$3,,($I$3+1)-(W127)))</f>
        <v>0</v>
      </c>
      <c r="Y127" s="45"/>
      <c r="Z127" s="69"/>
      <c r="AA127" s="35">
        <f t="shared" ref="AA127" si="201">IF(Z127=0,,IF(Z127&gt;$I$3,,($I$3+1)-(Z127)))</f>
        <v>0</v>
      </c>
      <c r="AB127" s="45"/>
      <c r="AC127" s="77">
        <f t="shared" si="118"/>
        <v>0</v>
      </c>
      <c r="AD127" s="35"/>
    </row>
    <row r="129" spans="6:30" ht="20">
      <c r="F129" s="70"/>
      <c r="G129" s="13"/>
      <c r="H129" s="70"/>
      <c r="I129" s="13"/>
      <c r="J129" s="70"/>
      <c r="K129" s="13"/>
      <c r="L129" s="13"/>
      <c r="M129" s="70"/>
      <c r="N129" s="13"/>
      <c r="O129" s="70"/>
      <c r="P129" s="13"/>
      <c r="Q129" s="70"/>
      <c r="R129" s="13"/>
      <c r="S129" s="70"/>
      <c r="T129" s="13"/>
      <c r="U129" s="70"/>
      <c r="V129" s="13"/>
      <c r="W129" s="70"/>
      <c r="X129" s="13"/>
      <c r="Y129" s="13"/>
      <c r="Z129" s="70"/>
      <c r="AA129" s="13"/>
      <c r="AB129" s="13"/>
      <c r="AC129" s="71"/>
      <c r="AD129" s="13"/>
    </row>
  </sheetData>
  <sortState ref="A63:AH75">
    <sortCondition descending="1" ref="AC63:AC75"/>
  </sortState>
  <mergeCells count="41">
    <mergeCell ref="I3:J3"/>
    <mergeCell ref="Z8:AA8"/>
    <mergeCell ref="Z25:AA25"/>
    <mergeCell ref="W6:X6"/>
    <mergeCell ref="J6:K6"/>
    <mergeCell ref="F5:K5"/>
    <mergeCell ref="Z5:AA5"/>
    <mergeCell ref="Z6:AA6"/>
    <mergeCell ref="F6:G6"/>
    <mergeCell ref="H6:I6"/>
    <mergeCell ref="AC4:AD4"/>
    <mergeCell ref="M5:X5"/>
    <mergeCell ref="AD6:AD7"/>
    <mergeCell ref="AC6:AC7"/>
    <mergeCell ref="M6:N6"/>
    <mergeCell ref="O6:P6"/>
    <mergeCell ref="Q6:R6"/>
    <mergeCell ref="S6:T6"/>
    <mergeCell ref="U6:V6"/>
    <mergeCell ref="AC5:AD5"/>
    <mergeCell ref="Z115:AA115"/>
    <mergeCell ref="Z35:AA35"/>
    <mergeCell ref="Z41:AA41"/>
    <mergeCell ref="Z51:AA51"/>
    <mergeCell ref="Z64:AA64"/>
    <mergeCell ref="Z76:AA76"/>
    <mergeCell ref="Z84:AA84"/>
    <mergeCell ref="Z94:AA94"/>
    <mergeCell ref="Z100:AA100"/>
    <mergeCell ref="Z103:AA103"/>
    <mergeCell ref="AC51:AD51"/>
    <mergeCell ref="AC64:AD64"/>
    <mergeCell ref="AC41:AD41"/>
    <mergeCell ref="AC35:AD35"/>
    <mergeCell ref="AC25:AD25"/>
    <mergeCell ref="AC115:AD115"/>
    <mergeCell ref="AC76:AD76"/>
    <mergeCell ref="AC84:AD84"/>
    <mergeCell ref="AC94:AD94"/>
    <mergeCell ref="AC100:AD100"/>
    <mergeCell ref="AC103:AD103"/>
  </mergeCells>
  <phoneticPr fontId="10" type="noConversion"/>
  <pageMargins left="0.19685039370078741" right="0.19685039370078741" top="0.19685039370078741" bottom="0.19685039370078741" header="0.19685039370078741" footer="0.19685039370078741"/>
  <pageSetup paperSize="9" orientation="portrait" horizontalDpi="4294967292" verticalDpi="4294967292"/>
  <colBreaks count="1" manualBreakCount="1">
    <brk id="20" max="1048575" man="1"/>
  </colBreaks>
  <ignoredErrors>
    <ignoredError sqref="G42 N42 G102 N102 G127 N127 I42 I102 I127 K42 K102 K127 P42 P102 P127 R42 R102 R127 T42 T102 T127 V42 V102 V127 X42:Y42 X102:Y102 X127:Y127 AA42 AA102 AA127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78"/>
  <sheetViews>
    <sheetView showGridLines="0" workbookViewId="0">
      <pane ySplit="7" topLeftCell="A21" activePane="bottomLeft" state="frozen"/>
      <selection pane="bottomLeft" activeCell="A271" sqref="A8:E271"/>
    </sheetView>
  </sheetViews>
  <sheetFormatPr baseColWidth="10" defaultColWidth="11" defaultRowHeight="15" x14ac:dyDescent="0"/>
  <cols>
    <col min="1" max="1" width="6.33203125" customWidth="1"/>
    <col min="2" max="2" width="30" customWidth="1"/>
    <col min="3" max="3" width="30.1640625" customWidth="1"/>
    <col min="4" max="4" width="11.33203125" customWidth="1"/>
    <col min="5" max="5" width="15.33203125" customWidth="1"/>
  </cols>
  <sheetData>
    <row r="1" spans="1:6">
      <c r="A1" s="8"/>
      <c r="B1" s="8"/>
      <c r="C1" s="8"/>
      <c r="D1" s="8"/>
      <c r="E1" s="8"/>
    </row>
    <row r="2" spans="1:6">
      <c r="A2" s="8"/>
      <c r="B2" s="8"/>
      <c r="C2" s="8"/>
      <c r="D2" s="8"/>
      <c r="E2" s="8"/>
    </row>
    <row r="3" spans="1:6">
      <c r="A3" s="8"/>
      <c r="B3" s="8"/>
      <c r="C3" s="8"/>
      <c r="D3" s="8"/>
      <c r="E3" s="8"/>
    </row>
    <row r="4" spans="1:6">
      <c r="A4" s="8"/>
      <c r="B4" s="8"/>
      <c r="C4" s="8"/>
      <c r="D4" s="8"/>
      <c r="E4" s="8"/>
    </row>
    <row r="5" spans="1:6">
      <c r="A5" s="39"/>
      <c r="B5" s="39"/>
      <c r="C5" s="39"/>
      <c r="D5" s="39"/>
      <c r="E5" s="39"/>
    </row>
    <row r="6" spans="1:6" ht="31" customHeight="1" thickBot="1">
      <c r="A6" s="40"/>
      <c r="B6" s="40"/>
      <c r="C6" s="40"/>
      <c r="D6" s="40"/>
      <c r="E6" s="40">
        <f>SUM(D251+D230+D209+D188+D166+D144+D122+D100+D77+D54+D30+D8)</f>
        <v>93</v>
      </c>
    </row>
    <row r="7" spans="1:6" ht="19" thickBot="1">
      <c r="A7" s="23" t="s">
        <v>22</v>
      </c>
      <c r="B7" s="24" t="s">
        <v>3</v>
      </c>
      <c r="C7" s="25" t="s">
        <v>1</v>
      </c>
      <c r="D7" s="25" t="s">
        <v>4</v>
      </c>
      <c r="E7" s="26" t="s">
        <v>2</v>
      </c>
    </row>
    <row r="8" spans="1:6" ht="21" thickBot="1">
      <c r="A8" s="15" t="s">
        <v>27</v>
      </c>
      <c r="B8" s="16"/>
      <c r="C8" s="27" t="s">
        <v>29</v>
      </c>
      <c r="D8" s="16">
        <f>COUNT(A9:A29)</f>
        <v>8</v>
      </c>
      <c r="E8" s="17"/>
    </row>
    <row r="9" spans="1:6">
      <c r="A9" s="5">
        <v>40</v>
      </c>
      <c r="B9" s="48" t="s">
        <v>33</v>
      </c>
      <c r="C9" s="3"/>
      <c r="D9" s="3"/>
      <c r="E9" s="6" t="s">
        <v>34</v>
      </c>
      <c r="F9">
        <v>25</v>
      </c>
    </row>
    <row r="10" spans="1:6">
      <c r="A10" s="5">
        <v>87</v>
      </c>
      <c r="B10" s="49" t="s">
        <v>35</v>
      </c>
      <c r="C10" s="3"/>
      <c r="D10" s="3"/>
      <c r="E10" s="6" t="s">
        <v>34</v>
      </c>
      <c r="F10">
        <v>25</v>
      </c>
    </row>
    <row r="11" spans="1:6">
      <c r="A11" s="5">
        <v>59</v>
      </c>
      <c r="B11" s="48" t="s">
        <v>36</v>
      </c>
      <c r="C11" s="3"/>
      <c r="D11" s="3"/>
      <c r="E11" s="6" t="s">
        <v>34</v>
      </c>
      <c r="F11">
        <v>25</v>
      </c>
    </row>
    <row r="12" spans="1:6">
      <c r="A12" s="5">
        <v>68</v>
      </c>
      <c r="B12" s="48" t="s">
        <v>37</v>
      </c>
      <c r="C12" s="3"/>
      <c r="D12" s="3"/>
      <c r="E12" s="6" t="s">
        <v>38</v>
      </c>
      <c r="F12">
        <v>25</v>
      </c>
    </row>
    <row r="13" spans="1:6">
      <c r="A13" s="5">
        <v>25</v>
      </c>
      <c r="B13" s="48" t="s">
        <v>39</v>
      </c>
      <c r="C13" s="3"/>
      <c r="D13" s="3"/>
      <c r="E13" s="6" t="s">
        <v>38</v>
      </c>
      <c r="F13">
        <v>25</v>
      </c>
    </row>
    <row r="14" spans="1:6">
      <c r="A14" s="5">
        <v>73</v>
      </c>
      <c r="B14" s="48" t="s">
        <v>40</v>
      </c>
      <c r="C14" s="3"/>
      <c r="D14" s="3"/>
      <c r="E14" s="6" t="s">
        <v>38</v>
      </c>
      <c r="F14">
        <v>25</v>
      </c>
    </row>
    <row r="15" spans="1:6">
      <c r="A15" s="5">
        <v>50</v>
      </c>
      <c r="B15" s="48" t="s">
        <v>41</v>
      </c>
      <c r="C15" s="3"/>
      <c r="D15" s="3"/>
      <c r="E15" s="6" t="s">
        <v>34</v>
      </c>
      <c r="F15">
        <v>25</v>
      </c>
    </row>
    <row r="16" spans="1:6">
      <c r="A16" s="5">
        <v>60</v>
      </c>
      <c r="B16" s="3" t="s">
        <v>42</v>
      </c>
      <c r="C16" s="3"/>
      <c r="D16" s="3"/>
      <c r="E16" s="6" t="s">
        <v>38</v>
      </c>
      <c r="F16">
        <v>30</v>
      </c>
    </row>
    <row r="17" spans="1:6">
      <c r="A17" s="5"/>
      <c r="B17" s="3"/>
      <c r="C17" s="3"/>
      <c r="D17" s="3"/>
      <c r="E17" s="6"/>
    </row>
    <row r="18" spans="1:6">
      <c r="A18" s="5"/>
      <c r="B18" s="3"/>
      <c r="C18" s="3"/>
      <c r="D18" s="3"/>
      <c r="E18" s="6"/>
    </row>
    <row r="19" spans="1:6">
      <c r="A19" s="5"/>
      <c r="B19" s="3"/>
      <c r="C19" s="3"/>
      <c r="D19" s="3"/>
      <c r="E19" s="6"/>
    </row>
    <row r="20" spans="1:6">
      <c r="A20" s="5"/>
      <c r="B20" s="3"/>
      <c r="C20" s="3"/>
      <c r="D20" s="3"/>
      <c r="E20" s="6"/>
    </row>
    <row r="21" spans="1:6">
      <c r="A21" s="5"/>
      <c r="B21" s="3"/>
      <c r="C21" s="3"/>
      <c r="D21" s="3"/>
      <c r="E21" s="6"/>
    </row>
    <row r="22" spans="1:6">
      <c r="A22" s="5"/>
      <c r="B22" s="3"/>
      <c r="C22" s="3"/>
      <c r="D22" s="3"/>
      <c r="E22" s="6"/>
    </row>
    <row r="23" spans="1:6">
      <c r="A23" s="5"/>
      <c r="B23" s="3"/>
      <c r="C23" s="3"/>
      <c r="D23" s="3"/>
      <c r="E23" s="6"/>
    </row>
    <row r="24" spans="1:6">
      <c r="A24" s="5"/>
      <c r="B24" s="3"/>
      <c r="C24" s="3"/>
      <c r="D24" s="3"/>
      <c r="E24" s="6"/>
    </row>
    <row r="25" spans="1:6">
      <c r="A25" s="5"/>
      <c r="B25" s="3"/>
      <c r="C25" s="3"/>
      <c r="D25" s="3"/>
      <c r="E25" s="6"/>
    </row>
    <row r="26" spans="1:6">
      <c r="A26" s="5"/>
      <c r="B26" s="3"/>
      <c r="C26" s="3"/>
      <c r="D26" s="3"/>
      <c r="E26" s="6"/>
    </row>
    <row r="27" spans="1:6">
      <c r="A27" s="5"/>
      <c r="B27" s="3"/>
      <c r="C27" s="3"/>
      <c r="D27" s="3"/>
      <c r="E27" s="6"/>
    </row>
    <row r="28" spans="1:6">
      <c r="A28" s="5"/>
      <c r="B28" s="3"/>
      <c r="C28" s="3"/>
      <c r="D28" s="3"/>
      <c r="E28" s="6"/>
    </row>
    <row r="29" spans="1:6" ht="16" thickBot="1">
      <c r="A29" s="5"/>
      <c r="B29" s="3"/>
      <c r="C29" s="3"/>
      <c r="D29" s="3"/>
      <c r="E29" s="6"/>
    </row>
    <row r="30" spans="1:6" ht="21" customHeight="1" thickBot="1">
      <c r="A30" s="20" t="s">
        <v>28</v>
      </c>
      <c r="B30" s="21"/>
      <c r="C30" s="27" t="s">
        <v>29</v>
      </c>
      <c r="D30" s="16">
        <f>COUNT(A31:A53)</f>
        <v>5</v>
      </c>
      <c r="E30" s="22"/>
    </row>
    <row r="31" spans="1:6">
      <c r="A31" s="5">
        <v>53</v>
      </c>
      <c r="B31" s="49" t="s">
        <v>43</v>
      </c>
      <c r="C31" s="3"/>
      <c r="D31" s="3"/>
      <c r="E31" s="6" t="s">
        <v>34</v>
      </c>
      <c r="F31">
        <v>25</v>
      </c>
    </row>
    <row r="32" spans="1:6">
      <c r="A32" s="5">
        <v>56</v>
      </c>
      <c r="B32" s="48" t="s">
        <v>44</v>
      </c>
      <c r="C32" s="3"/>
      <c r="D32" s="3"/>
      <c r="E32" s="6" t="s">
        <v>34</v>
      </c>
      <c r="F32">
        <v>25</v>
      </c>
    </row>
    <row r="33" spans="1:6">
      <c r="A33" s="5">
        <v>4</v>
      </c>
      <c r="B33" s="48" t="s">
        <v>45</v>
      </c>
      <c r="C33" s="3"/>
      <c r="D33" s="3"/>
      <c r="E33" s="6" t="s">
        <v>38</v>
      </c>
      <c r="F33">
        <v>25</v>
      </c>
    </row>
    <row r="34" spans="1:6">
      <c r="A34" s="5">
        <v>69</v>
      </c>
      <c r="B34" s="48" t="s">
        <v>46</v>
      </c>
      <c r="C34" s="3"/>
      <c r="D34" s="3"/>
      <c r="E34" s="6" t="s">
        <v>34</v>
      </c>
      <c r="F34">
        <v>25</v>
      </c>
    </row>
    <row r="35" spans="1:6">
      <c r="A35" s="5">
        <v>31</v>
      </c>
      <c r="B35" s="3" t="s">
        <v>47</v>
      </c>
      <c r="C35" s="3"/>
      <c r="D35" s="3"/>
      <c r="E35" s="6" t="s">
        <v>48</v>
      </c>
      <c r="F35">
        <v>30</v>
      </c>
    </row>
    <row r="36" spans="1:6">
      <c r="A36" s="5"/>
      <c r="B36" s="3"/>
      <c r="C36" s="3"/>
      <c r="D36" s="3"/>
      <c r="E36" s="6"/>
    </row>
    <row r="37" spans="1:6">
      <c r="A37" s="5"/>
      <c r="B37" s="3"/>
      <c r="C37" s="3"/>
      <c r="D37" s="3"/>
      <c r="E37" s="6"/>
    </row>
    <row r="38" spans="1:6">
      <c r="A38" s="5"/>
      <c r="B38" s="3"/>
      <c r="C38" s="3"/>
      <c r="D38" s="3"/>
      <c r="E38" s="6"/>
    </row>
    <row r="39" spans="1:6">
      <c r="A39" s="5"/>
      <c r="B39" s="3"/>
      <c r="C39" s="3"/>
      <c r="D39" s="3"/>
      <c r="E39" s="6"/>
    </row>
    <row r="40" spans="1:6">
      <c r="A40" s="5"/>
      <c r="B40" s="3"/>
      <c r="C40" s="3"/>
      <c r="D40" s="3"/>
      <c r="E40" s="6"/>
    </row>
    <row r="41" spans="1:6">
      <c r="A41" s="5"/>
      <c r="B41" s="3"/>
      <c r="C41" s="3"/>
      <c r="D41" s="3"/>
      <c r="E41" s="6"/>
    </row>
    <row r="42" spans="1:6">
      <c r="A42" s="5"/>
      <c r="B42" s="3"/>
      <c r="C42" s="3"/>
      <c r="D42" s="3"/>
      <c r="E42" s="6"/>
    </row>
    <row r="43" spans="1:6">
      <c r="A43" s="5"/>
      <c r="B43" s="3"/>
      <c r="C43" s="3"/>
      <c r="D43" s="3"/>
      <c r="E43" s="6"/>
    </row>
    <row r="44" spans="1:6">
      <c r="A44" s="5"/>
      <c r="B44" s="3"/>
      <c r="C44" s="3"/>
      <c r="D44" s="3"/>
      <c r="E44" s="6"/>
    </row>
    <row r="45" spans="1:6">
      <c r="A45" s="5"/>
      <c r="B45" s="3"/>
      <c r="C45" s="3"/>
      <c r="D45" s="3"/>
      <c r="E45" s="6"/>
    </row>
    <row r="46" spans="1:6">
      <c r="A46" s="5"/>
      <c r="B46" s="3"/>
      <c r="C46" s="3"/>
      <c r="D46" s="3"/>
      <c r="E46" s="6"/>
    </row>
    <row r="47" spans="1:6">
      <c r="A47" s="5"/>
      <c r="B47" s="3"/>
      <c r="C47" s="3"/>
      <c r="D47" s="3"/>
      <c r="E47" s="6"/>
    </row>
    <row r="48" spans="1:6">
      <c r="A48" s="5"/>
      <c r="B48" s="3"/>
      <c r="C48" s="3"/>
      <c r="D48" s="3"/>
      <c r="E48" s="6"/>
    </row>
    <row r="49" spans="1:6">
      <c r="A49" s="5"/>
      <c r="B49" s="3"/>
      <c r="C49" s="3"/>
      <c r="D49" s="3"/>
      <c r="E49" s="6"/>
    </row>
    <row r="50" spans="1:6">
      <c r="A50" s="5"/>
      <c r="B50" s="3"/>
      <c r="C50" s="3"/>
      <c r="D50" s="3"/>
      <c r="E50" s="6"/>
    </row>
    <row r="51" spans="1:6">
      <c r="A51" s="5"/>
      <c r="B51" s="3"/>
      <c r="C51" s="3"/>
      <c r="D51" s="3"/>
      <c r="E51" s="6"/>
    </row>
    <row r="52" spans="1:6">
      <c r="A52" s="5"/>
      <c r="B52" s="3"/>
      <c r="C52" s="3"/>
      <c r="D52" s="3"/>
      <c r="E52" s="6"/>
    </row>
    <row r="53" spans="1:6" ht="16" thickBot="1">
      <c r="A53" s="5"/>
      <c r="B53" s="3"/>
      <c r="C53" s="3"/>
      <c r="D53" s="3"/>
      <c r="E53" s="6"/>
    </row>
    <row r="54" spans="1:6" ht="21" customHeight="1" thickBot="1">
      <c r="A54" s="20" t="s">
        <v>13</v>
      </c>
      <c r="B54" s="21"/>
      <c r="C54" s="27" t="s">
        <v>29</v>
      </c>
      <c r="D54" s="16">
        <f>COUNT(A55:A76)</f>
        <v>4</v>
      </c>
      <c r="E54" s="22"/>
    </row>
    <row r="55" spans="1:6">
      <c r="A55" s="5">
        <v>24</v>
      </c>
      <c r="B55" s="50" t="s">
        <v>49</v>
      </c>
      <c r="C55" s="3"/>
      <c r="D55" s="3"/>
      <c r="E55" s="6" t="s">
        <v>50</v>
      </c>
      <c r="F55">
        <v>25</v>
      </c>
    </row>
    <row r="56" spans="1:6">
      <c r="A56" s="5">
        <v>91</v>
      </c>
      <c r="B56" s="48" t="s">
        <v>51</v>
      </c>
      <c r="C56" s="3"/>
      <c r="D56" s="3"/>
      <c r="E56" s="6" t="s">
        <v>34</v>
      </c>
      <c r="F56">
        <v>25</v>
      </c>
    </row>
    <row r="57" spans="1:6">
      <c r="A57" s="5">
        <v>58</v>
      </c>
      <c r="B57" s="48" t="s">
        <v>52</v>
      </c>
      <c r="C57" s="3"/>
      <c r="D57" s="3"/>
      <c r="E57" s="6" t="s">
        <v>53</v>
      </c>
      <c r="F57">
        <v>25</v>
      </c>
    </row>
    <row r="58" spans="1:6">
      <c r="A58" s="5">
        <v>90</v>
      </c>
      <c r="B58" s="48" t="s">
        <v>54</v>
      </c>
      <c r="C58" s="3"/>
      <c r="D58" s="3"/>
      <c r="E58" s="6" t="s">
        <v>34</v>
      </c>
      <c r="F58">
        <v>25</v>
      </c>
    </row>
    <row r="59" spans="1:6">
      <c r="A59" s="5"/>
      <c r="B59" s="3"/>
      <c r="C59" s="3"/>
      <c r="D59" s="3"/>
      <c r="E59" s="6"/>
    </row>
    <row r="60" spans="1:6">
      <c r="A60" s="5"/>
      <c r="B60" s="3"/>
      <c r="C60" s="3"/>
      <c r="D60" s="3"/>
      <c r="E60" s="6"/>
    </row>
    <row r="61" spans="1:6">
      <c r="A61" s="5"/>
      <c r="B61" s="3"/>
      <c r="C61" s="3"/>
      <c r="D61" s="3"/>
      <c r="E61" s="6"/>
    </row>
    <row r="62" spans="1:6">
      <c r="A62" s="5"/>
      <c r="B62" s="3"/>
      <c r="C62" s="3"/>
      <c r="D62" s="3"/>
      <c r="E62" s="6"/>
    </row>
    <row r="63" spans="1:6">
      <c r="A63" s="5"/>
      <c r="B63" s="3"/>
      <c r="C63" s="3"/>
      <c r="D63" s="3"/>
      <c r="E63" s="6"/>
    </row>
    <row r="64" spans="1:6">
      <c r="A64" s="5"/>
      <c r="B64" s="3"/>
      <c r="C64" s="3"/>
      <c r="D64" s="3"/>
      <c r="E64" s="6"/>
    </row>
    <row r="65" spans="1:6">
      <c r="A65" s="5"/>
      <c r="B65" s="3"/>
      <c r="C65" s="3"/>
      <c r="D65" s="3"/>
      <c r="E65" s="6"/>
    </row>
    <row r="66" spans="1:6">
      <c r="A66" s="5"/>
      <c r="B66" s="3"/>
      <c r="C66" s="3"/>
      <c r="D66" s="3"/>
      <c r="E66" s="6"/>
    </row>
    <row r="67" spans="1:6">
      <c r="A67" s="5"/>
      <c r="B67" s="3"/>
      <c r="C67" s="3"/>
      <c r="D67" s="3"/>
      <c r="E67" s="6"/>
    </row>
    <row r="68" spans="1:6">
      <c r="A68" s="5"/>
      <c r="B68" s="3"/>
      <c r="C68" s="3"/>
      <c r="D68" s="3"/>
      <c r="E68" s="6"/>
    </row>
    <row r="69" spans="1:6">
      <c r="A69" s="5"/>
      <c r="B69" s="3"/>
      <c r="C69" s="3"/>
      <c r="D69" s="3"/>
      <c r="E69" s="6"/>
    </row>
    <row r="70" spans="1:6">
      <c r="A70" s="5"/>
      <c r="B70" s="3"/>
      <c r="C70" s="3"/>
      <c r="D70" s="3"/>
      <c r="E70" s="6"/>
    </row>
    <row r="71" spans="1:6">
      <c r="A71" s="5"/>
      <c r="B71" s="3"/>
      <c r="C71" s="3"/>
      <c r="D71" s="3"/>
      <c r="E71" s="6"/>
    </row>
    <row r="72" spans="1:6">
      <c r="A72" s="5"/>
      <c r="B72" s="3"/>
      <c r="C72" s="3"/>
      <c r="D72" s="3"/>
      <c r="E72" s="6"/>
    </row>
    <row r="73" spans="1:6">
      <c r="A73" s="5"/>
      <c r="B73" s="3"/>
      <c r="C73" s="3"/>
      <c r="D73" s="3"/>
      <c r="E73" s="6"/>
    </row>
    <row r="74" spans="1:6">
      <c r="A74" s="5"/>
      <c r="B74" s="3"/>
      <c r="C74" s="3"/>
      <c r="D74" s="3"/>
      <c r="E74" s="6"/>
    </row>
    <row r="75" spans="1:6">
      <c r="A75" s="5"/>
      <c r="B75" s="3"/>
      <c r="C75" s="3"/>
      <c r="D75" s="3"/>
      <c r="E75" s="6"/>
    </row>
    <row r="76" spans="1:6" ht="16" thickBot="1">
      <c r="A76" s="5"/>
      <c r="B76" s="3"/>
      <c r="C76" s="3"/>
      <c r="D76" s="3"/>
      <c r="E76" s="6"/>
    </row>
    <row r="77" spans="1:6" ht="21" customHeight="1" thickBot="1">
      <c r="A77" s="20" t="s">
        <v>14</v>
      </c>
      <c r="B77" s="21"/>
      <c r="C77" s="27" t="s">
        <v>29</v>
      </c>
      <c r="D77" s="16">
        <f>COUNT(A78:A99)</f>
        <v>7</v>
      </c>
      <c r="E77" s="22"/>
    </row>
    <row r="78" spans="1:6">
      <c r="A78" s="5">
        <v>46</v>
      </c>
      <c r="B78" s="49" t="s">
        <v>55</v>
      </c>
      <c r="C78" s="3"/>
      <c r="D78" s="3"/>
      <c r="E78" s="6" t="s">
        <v>38</v>
      </c>
      <c r="F78">
        <v>25</v>
      </c>
    </row>
    <row r="79" spans="1:6">
      <c r="A79" s="5">
        <v>1</v>
      </c>
      <c r="B79" s="48" t="s">
        <v>56</v>
      </c>
      <c r="C79" s="3"/>
      <c r="D79" s="3"/>
      <c r="E79" s="6" t="s">
        <v>48</v>
      </c>
      <c r="F79">
        <v>25</v>
      </c>
    </row>
    <row r="80" spans="1:6">
      <c r="A80" s="5">
        <v>38</v>
      </c>
      <c r="B80" s="48" t="s">
        <v>57</v>
      </c>
      <c r="C80" s="3"/>
      <c r="D80" s="3"/>
      <c r="E80" s="6" t="s">
        <v>34</v>
      </c>
      <c r="F80">
        <v>25</v>
      </c>
    </row>
    <row r="81" spans="1:6">
      <c r="A81" s="5">
        <v>55</v>
      </c>
      <c r="B81" s="3" t="s">
        <v>58</v>
      </c>
      <c r="C81" s="3"/>
      <c r="D81" s="3"/>
      <c r="E81" s="6" t="s">
        <v>38</v>
      </c>
      <c r="F81">
        <v>30</v>
      </c>
    </row>
    <row r="82" spans="1:6">
      <c r="A82" s="5">
        <v>67</v>
      </c>
      <c r="B82" s="51" t="s">
        <v>59</v>
      </c>
      <c r="C82" s="3"/>
      <c r="D82" s="3"/>
      <c r="E82" s="6" t="s">
        <v>48</v>
      </c>
      <c r="F82">
        <v>30</v>
      </c>
    </row>
    <row r="83" spans="1:6">
      <c r="A83" s="5">
        <v>43</v>
      </c>
      <c r="B83" s="52" t="s">
        <v>60</v>
      </c>
      <c r="C83" s="3"/>
      <c r="D83" s="3"/>
      <c r="E83" s="6" t="s">
        <v>61</v>
      </c>
      <c r="F83">
        <v>30</v>
      </c>
    </row>
    <row r="84" spans="1:6">
      <c r="A84" s="5">
        <v>86</v>
      </c>
      <c r="B84" s="3" t="s">
        <v>62</v>
      </c>
      <c r="C84" s="3"/>
      <c r="D84" s="3"/>
      <c r="E84" s="6" t="s">
        <v>38</v>
      </c>
      <c r="F84">
        <v>30</v>
      </c>
    </row>
    <row r="85" spans="1:6">
      <c r="A85" s="5"/>
      <c r="B85" s="3"/>
      <c r="C85" s="3"/>
      <c r="D85" s="3"/>
      <c r="E85" s="6"/>
    </row>
    <row r="86" spans="1:6">
      <c r="A86" s="5"/>
      <c r="B86" s="3"/>
      <c r="C86" s="3"/>
      <c r="D86" s="3"/>
      <c r="E86" s="6"/>
    </row>
    <row r="87" spans="1:6">
      <c r="A87" s="5"/>
      <c r="B87" s="3"/>
      <c r="C87" s="3"/>
      <c r="D87" s="3"/>
      <c r="E87" s="6"/>
    </row>
    <row r="88" spans="1:6">
      <c r="A88" s="5"/>
      <c r="B88" s="3"/>
      <c r="C88" s="3"/>
      <c r="D88" s="3"/>
      <c r="E88" s="6"/>
    </row>
    <row r="89" spans="1:6" ht="15" customHeight="1">
      <c r="A89" s="5"/>
      <c r="B89" s="3"/>
      <c r="C89" s="3"/>
      <c r="D89" s="3"/>
      <c r="E89" s="6"/>
    </row>
    <row r="90" spans="1:6" ht="15" customHeight="1">
      <c r="A90" s="5"/>
      <c r="B90" s="3"/>
      <c r="C90" s="3"/>
      <c r="D90" s="3"/>
      <c r="E90" s="6"/>
    </row>
    <row r="91" spans="1:6" ht="15" customHeight="1">
      <c r="A91" s="5"/>
      <c r="B91" s="3"/>
      <c r="C91" s="3"/>
      <c r="D91" s="3"/>
      <c r="E91" s="6"/>
    </row>
    <row r="92" spans="1:6" ht="15" customHeight="1">
      <c r="A92" s="5"/>
      <c r="B92" s="3"/>
      <c r="C92" s="3"/>
      <c r="D92" s="3"/>
      <c r="E92" s="6"/>
    </row>
    <row r="93" spans="1:6" ht="15" customHeight="1">
      <c r="A93" s="5"/>
      <c r="B93" s="3"/>
      <c r="C93" s="3"/>
      <c r="D93" s="3"/>
      <c r="E93" s="6"/>
    </row>
    <row r="94" spans="1:6" ht="15" customHeight="1">
      <c r="A94" s="5"/>
      <c r="B94" s="3"/>
      <c r="C94" s="3"/>
      <c r="D94" s="3"/>
      <c r="E94" s="6"/>
    </row>
    <row r="95" spans="1:6" ht="15" customHeight="1">
      <c r="A95" s="5"/>
      <c r="B95" s="3"/>
      <c r="C95" s="3"/>
      <c r="D95" s="3"/>
      <c r="E95" s="6"/>
    </row>
    <row r="96" spans="1:6" ht="15" customHeight="1">
      <c r="A96" s="5"/>
      <c r="B96" s="3"/>
      <c r="C96" s="3"/>
      <c r="D96" s="3"/>
      <c r="E96" s="6"/>
    </row>
    <row r="97" spans="1:6" ht="15" customHeight="1">
      <c r="A97" s="5"/>
      <c r="B97" s="3"/>
      <c r="C97" s="3"/>
      <c r="D97" s="3"/>
      <c r="E97" s="6"/>
    </row>
    <row r="98" spans="1:6" ht="15" customHeight="1">
      <c r="A98" s="5"/>
      <c r="B98" s="3"/>
      <c r="C98" s="3"/>
      <c r="D98" s="3"/>
      <c r="E98" s="6"/>
    </row>
    <row r="99" spans="1:6" ht="16" customHeight="1" thickBot="1">
      <c r="A99" s="5"/>
      <c r="B99" s="3"/>
      <c r="C99" s="3"/>
      <c r="D99" s="3"/>
      <c r="E99" s="6"/>
    </row>
    <row r="100" spans="1:6" ht="21" customHeight="1" thickBot="1">
      <c r="A100" s="20" t="s">
        <v>15</v>
      </c>
      <c r="B100" s="21"/>
      <c r="C100" s="27" t="s">
        <v>29</v>
      </c>
      <c r="D100" s="16">
        <f>COUNT(A101:A121)</f>
        <v>7</v>
      </c>
      <c r="E100" s="22"/>
    </row>
    <row r="101" spans="1:6" s="59" customFormat="1">
      <c r="A101" s="53"/>
      <c r="B101" s="58" t="s">
        <v>141</v>
      </c>
      <c r="C101" s="55"/>
      <c r="D101" s="55"/>
      <c r="E101" s="56" t="s">
        <v>34</v>
      </c>
    </row>
    <row r="102" spans="1:6">
      <c r="A102" s="5">
        <v>64</v>
      </c>
      <c r="B102" s="48" t="s">
        <v>63</v>
      </c>
      <c r="C102" s="3"/>
      <c r="D102" s="3"/>
      <c r="E102" s="6" t="s">
        <v>34</v>
      </c>
      <c r="F102">
        <v>25</v>
      </c>
    </row>
    <row r="103" spans="1:6">
      <c r="A103" s="5">
        <v>7</v>
      </c>
      <c r="B103" s="48" t="s">
        <v>64</v>
      </c>
      <c r="C103" s="3"/>
      <c r="D103" s="3"/>
      <c r="E103" s="6" t="s">
        <v>34</v>
      </c>
      <c r="F103">
        <v>25</v>
      </c>
    </row>
    <row r="104" spans="1:6">
      <c r="A104" s="5">
        <v>45</v>
      </c>
      <c r="B104" s="48" t="s">
        <v>65</v>
      </c>
      <c r="C104" s="3"/>
      <c r="D104" s="3"/>
      <c r="E104" s="6" t="s">
        <v>34</v>
      </c>
      <c r="F104">
        <v>25</v>
      </c>
    </row>
    <row r="105" spans="1:6">
      <c r="A105" s="5">
        <v>17</v>
      </c>
      <c r="B105" s="3" t="s">
        <v>66</v>
      </c>
      <c r="C105" s="3"/>
      <c r="D105" s="3"/>
      <c r="E105" s="6" t="s">
        <v>38</v>
      </c>
      <c r="F105">
        <v>30</v>
      </c>
    </row>
    <row r="106" spans="1:6">
      <c r="A106" s="5">
        <v>22</v>
      </c>
      <c r="B106" s="3" t="s">
        <v>67</v>
      </c>
      <c r="C106" s="3"/>
      <c r="D106" s="3"/>
      <c r="E106" s="6" t="s">
        <v>38</v>
      </c>
      <c r="F106">
        <v>30</v>
      </c>
    </row>
    <row r="107" spans="1:6">
      <c r="A107" s="5">
        <v>32</v>
      </c>
      <c r="B107" s="3" t="s">
        <v>68</v>
      </c>
      <c r="C107" s="3"/>
      <c r="D107" s="3"/>
      <c r="E107" s="6" t="s">
        <v>48</v>
      </c>
      <c r="F107">
        <v>30</v>
      </c>
    </row>
    <row r="108" spans="1:6">
      <c r="A108" s="5">
        <v>83</v>
      </c>
      <c r="B108" s="3" t="s">
        <v>69</v>
      </c>
      <c r="C108" s="3"/>
      <c r="D108" s="3"/>
      <c r="E108" s="6" t="s">
        <v>61</v>
      </c>
      <c r="F108">
        <v>30</v>
      </c>
    </row>
    <row r="109" spans="1:6">
      <c r="A109" s="5"/>
      <c r="B109" s="3"/>
      <c r="C109" s="3"/>
      <c r="D109" s="3"/>
      <c r="E109" s="6"/>
    </row>
    <row r="110" spans="1:6">
      <c r="A110" s="5"/>
      <c r="B110" s="3"/>
      <c r="C110" s="3"/>
      <c r="D110" s="3"/>
      <c r="E110" s="6"/>
    </row>
    <row r="111" spans="1:6">
      <c r="A111" s="5"/>
      <c r="B111" s="3"/>
      <c r="C111" s="3"/>
      <c r="D111" s="3"/>
      <c r="E111" s="6"/>
    </row>
    <row r="112" spans="1:6">
      <c r="A112" s="5"/>
      <c r="B112" s="3"/>
      <c r="C112" s="3"/>
      <c r="D112" s="3"/>
      <c r="E112" s="6"/>
    </row>
    <row r="113" spans="1:6">
      <c r="A113" s="5"/>
      <c r="B113" s="3"/>
      <c r="C113" s="3"/>
      <c r="D113" s="3"/>
      <c r="E113" s="6"/>
    </row>
    <row r="114" spans="1:6">
      <c r="A114" s="5"/>
      <c r="B114" s="3"/>
      <c r="C114" s="3"/>
      <c r="D114" s="3"/>
      <c r="E114" s="6"/>
    </row>
    <row r="115" spans="1:6">
      <c r="A115" s="5"/>
      <c r="B115" s="3"/>
      <c r="C115" s="3"/>
      <c r="D115" s="3"/>
      <c r="E115" s="6"/>
    </row>
    <row r="116" spans="1:6">
      <c r="A116" s="5"/>
      <c r="B116" s="3"/>
      <c r="C116" s="3"/>
      <c r="D116" s="3"/>
      <c r="E116" s="6"/>
    </row>
    <row r="117" spans="1:6">
      <c r="A117" s="5"/>
      <c r="B117" s="3"/>
      <c r="C117" s="3"/>
      <c r="D117" s="3"/>
      <c r="E117" s="6"/>
    </row>
    <row r="118" spans="1:6">
      <c r="A118" s="5"/>
      <c r="B118" s="3"/>
      <c r="C118" s="3"/>
      <c r="D118" s="3"/>
      <c r="E118" s="6"/>
    </row>
    <row r="119" spans="1:6">
      <c r="A119" s="5"/>
      <c r="B119" s="3"/>
      <c r="C119" s="3"/>
      <c r="D119" s="3"/>
      <c r="E119" s="6"/>
    </row>
    <row r="120" spans="1:6">
      <c r="A120" s="5"/>
      <c r="B120" s="3"/>
      <c r="C120" s="3"/>
      <c r="D120" s="3"/>
      <c r="E120" s="6"/>
    </row>
    <row r="121" spans="1:6" ht="16" thickBot="1">
      <c r="A121" s="5"/>
      <c r="B121" s="3"/>
      <c r="C121" s="3"/>
      <c r="D121" s="3"/>
      <c r="E121" s="6"/>
    </row>
    <row r="122" spans="1:6" ht="21" customHeight="1" thickBot="1">
      <c r="A122" s="20" t="s">
        <v>16</v>
      </c>
      <c r="B122" s="21"/>
      <c r="C122" s="27" t="s">
        <v>29</v>
      </c>
      <c r="D122" s="16">
        <f>COUNT(A123:A143)</f>
        <v>11</v>
      </c>
      <c r="E122" s="22"/>
    </row>
    <row r="123" spans="1:6">
      <c r="A123" s="5">
        <v>84</v>
      </c>
      <c r="B123" s="49" t="s">
        <v>70</v>
      </c>
      <c r="C123" s="3"/>
      <c r="D123" s="3"/>
      <c r="E123" s="6" t="s">
        <v>34</v>
      </c>
      <c r="F123">
        <v>25</v>
      </c>
    </row>
    <row r="124" spans="1:6">
      <c r="A124" s="5">
        <v>74</v>
      </c>
      <c r="B124" s="48" t="s">
        <v>71</v>
      </c>
      <c r="C124" s="3"/>
      <c r="D124" s="3"/>
      <c r="E124" s="6" t="s">
        <v>38</v>
      </c>
      <c r="F124">
        <v>25</v>
      </c>
    </row>
    <row r="125" spans="1:6">
      <c r="A125" s="5">
        <v>88</v>
      </c>
      <c r="B125" s="48" t="s">
        <v>72</v>
      </c>
      <c r="C125" s="3"/>
      <c r="D125" s="3"/>
      <c r="E125" s="6" t="s">
        <v>34</v>
      </c>
      <c r="F125">
        <v>25</v>
      </c>
    </row>
    <row r="126" spans="1:6">
      <c r="A126" s="5">
        <v>77</v>
      </c>
      <c r="B126" s="48" t="s">
        <v>73</v>
      </c>
      <c r="C126" s="3"/>
      <c r="D126" s="3"/>
      <c r="E126" s="6" t="s">
        <v>34</v>
      </c>
      <c r="F126">
        <v>25</v>
      </c>
    </row>
    <row r="127" spans="1:6">
      <c r="A127" s="5">
        <v>51</v>
      </c>
      <c r="B127" s="48" t="s">
        <v>74</v>
      </c>
      <c r="C127" s="3"/>
      <c r="D127" s="3"/>
      <c r="E127" s="6" t="s">
        <v>34</v>
      </c>
      <c r="F127">
        <v>25</v>
      </c>
    </row>
    <row r="128" spans="1:6">
      <c r="A128" s="5">
        <v>23</v>
      </c>
      <c r="B128" s="3" t="s">
        <v>75</v>
      </c>
      <c r="C128" s="3"/>
      <c r="D128" s="3"/>
      <c r="E128" s="6" t="s">
        <v>38</v>
      </c>
      <c r="F128">
        <v>25</v>
      </c>
    </row>
    <row r="129" spans="1:6">
      <c r="A129" s="5">
        <v>28</v>
      </c>
      <c r="B129" s="3" t="s">
        <v>76</v>
      </c>
      <c r="C129" s="3"/>
      <c r="D129" s="3"/>
      <c r="E129" s="6" t="s">
        <v>48</v>
      </c>
      <c r="F129">
        <v>30</v>
      </c>
    </row>
    <row r="130" spans="1:6">
      <c r="A130" s="5">
        <v>66</v>
      </c>
      <c r="B130" s="3" t="s">
        <v>77</v>
      </c>
      <c r="C130" s="3"/>
      <c r="D130" s="3"/>
      <c r="E130" s="6" t="s">
        <v>48</v>
      </c>
      <c r="F130">
        <v>30</v>
      </c>
    </row>
    <row r="131" spans="1:6">
      <c r="A131" s="5">
        <v>63</v>
      </c>
      <c r="B131" s="3" t="s">
        <v>78</v>
      </c>
      <c r="C131" s="3"/>
      <c r="D131" s="3"/>
      <c r="E131" s="6" t="s">
        <v>38</v>
      </c>
      <c r="F131">
        <v>30</v>
      </c>
    </row>
    <row r="132" spans="1:6">
      <c r="A132" s="5">
        <v>75</v>
      </c>
      <c r="B132" s="3" t="s">
        <v>79</v>
      </c>
      <c r="C132" s="3"/>
      <c r="D132" s="3"/>
      <c r="E132" s="6" t="s">
        <v>38</v>
      </c>
      <c r="F132">
        <v>30</v>
      </c>
    </row>
    <row r="133" spans="1:6">
      <c r="A133" s="5">
        <v>72</v>
      </c>
      <c r="B133" s="3" t="s">
        <v>80</v>
      </c>
      <c r="C133" s="3"/>
      <c r="D133" s="3"/>
      <c r="E133" s="6" t="s">
        <v>38</v>
      </c>
      <c r="F133">
        <v>30</v>
      </c>
    </row>
    <row r="134" spans="1:6">
      <c r="A134" s="5"/>
      <c r="B134" s="3"/>
      <c r="C134" s="3"/>
      <c r="D134" s="3"/>
      <c r="E134" s="6"/>
    </row>
    <row r="135" spans="1:6">
      <c r="A135" s="5"/>
      <c r="B135" s="3"/>
      <c r="C135" s="3"/>
      <c r="D135" s="3"/>
      <c r="E135" s="6"/>
    </row>
    <row r="136" spans="1:6">
      <c r="A136" s="5"/>
      <c r="B136" s="3"/>
      <c r="C136" s="3"/>
      <c r="D136" s="3"/>
      <c r="E136" s="6"/>
    </row>
    <row r="137" spans="1:6">
      <c r="A137" s="5"/>
      <c r="B137" s="3"/>
      <c r="C137" s="3"/>
      <c r="D137" s="3"/>
      <c r="E137" s="6"/>
    </row>
    <row r="138" spans="1:6">
      <c r="A138" s="5"/>
      <c r="B138" s="3"/>
      <c r="C138" s="3"/>
      <c r="D138" s="3"/>
      <c r="E138" s="6"/>
    </row>
    <row r="139" spans="1:6">
      <c r="A139" s="5"/>
      <c r="B139" s="3"/>
      <c r="C139" s="3"/>
      <c r="D139" s="3"/>
      <c r="E139" s="6"/>
    </row>
    <row r="140" spans="1:6">
      <c r="A140" s="5"/>
      <c r="B140" s="3"/>
      <c r="C140" s="3"/>
      <c r="D140" s="3"/>
      <c r="E140" s="6"/>
    </row>
    <row r="141" spans="1:6">
      <c r="A141" s="5"/>
      <c r="B141" s="3"/>
      <c r="C141" s="3"/>
      <c r="D141" s="3"/>
      <c r="E141" s="6"/>
    </row>
    <row r="142" spans="1:6">
      <c r="A142" s="5"/>
      <c r="B142" s="3"/>
      <c r="C142" s="3"/>
      <c r="D142" s="3"/>
      <c r="E142" s="6"/>
    </row>
    <row r="143" spans="1:6" ht="16" thickBot="1">
      <c r="A143" s="5"/>
      <c r="B143" s="3"/>
      <c r="C143" s="3"/>
      <c r="D143" s="3"/>
      <c r="E143" s="6"/>
    </row>
    <row r="144" spans="1:6" ht="21" customHeight="1" thickBot="1">
      <c r="A144" s="20" t="s">
        <v>17</v>
      </c>
      <c r="B144" s="21"/>
      <c r="C144" s="27" t="s">
        <v>29</v>
      </c>
      <c r="D144" s="16">
        <f>COUNT(A145:A165)</f>
        <v>13</v>
      </c>
      <c r="E144" s="22"/>
    </row>
    <row r="145" spans="1:6">
      <c r="A145" s="5">
        <v>36</v>
      </c>
      <c r="B145" s="49" t="s">
        <v>81</v>
      </c>
      <c r="C145" s="3"/>
      <c r="D145" s="3"/>
      <c r="E145" s="6" t="s">
        <v>82</v>
      </c>
      <c r="F145">
        <v>25</v>
      </c>
    </row>
    <row r="146" spans="1:6">
      <c r="A146" s="5">
        <v>35</v>
      </c>
      <c r="B146" s="48" t="s">
        <v>83</v>
      </c>
      <c r="C146" s="3"/>
      <c r="D146" s="3"/>
      <c r="E146" s="6" t="s">
        <v>82</v>
      </c>
      <c r="F146">
        <v>25</v>
      </c>
    </row>
    <row r="147" spans="1:6">
      <c r="A147" s="5">
        <v>49</v>
      </c>
      <c r="B147" s="48" t="s">
        <v>84</v>
      </c>
      <c r="C147" s="3"/>
      <c r="D147" s="3"/>
      <c r="E147" s="6" t="s">
        <v>34</v>
      </c>
      <c r="F147">
        <v>25</v>
      </c>
    </row>
    <row r="148" spans="1:6" s="59" customFormat="1">
      <c r="A148" s="53"/>
      <c r="B148" s="54" t="s">
        <v>85</v>
      </c>
      <c r="C148" s="55"/>
      <c r="D148" s="55"/>
      <c r="E148" s="56" t="s">
        <v>34</v>
      </c>
    </row>
    <row r="149" spans="1:6">
      <c r="A149" s="5">
        <v>81</v>
      </c>
      <c r="B149" s="48" t="s">
        <v>86</v>
      </c>
      <c r="C149" s="3"/>
      <c r="D149" s="3"/>
      <c r="E149" s="6" t="s">
        <v>34</v>
      </c>
      <c r="F149">
        <v>25</v>
      </c>
    </row>
    <row r="150" spans="1:6">
      <c r="A150" s="5">
        <v>89</v>
      </c>
      <c r="B150" s="48" t="s">
        <v>87</v>
      </c>
      <c r="C150" s="3"/>
      <c r="D150" s="3"/>
      <c r="E150" s="6" t="s">
        <v>34</v>
      </c>
      <c r="F150">
        <v>25</v>
      </c>
    </row>
    <row r="151" spans="1:6">
      <c r="A151" s="5">
        <v>78</v>
      </c>
      <c r="B151" s="48" t="s">
        <v>88</v>
      </c>
      <c r="C151" s="3"/>
      <c r="D151" s="3"/>
      <c r="E151" s="6" t="s">
        <v>34</v>
      </c>
      <c r="F151">
        <v>25</v>
      </c>
    </row>
    <row r="152" spans="1:6">
      <c r="A152" s="5">
        <v>79</v>
      </c>
      <c r="B152" s="48" t="s">
        <v>89</v>
      </c>
      <c r="C152" s="3"/>
      <c r="D152" s="3"/>
      <c r="E152" s="6" t="s">
        <v>34</v>
      </c>
      <c r="F152">
        <v>25</v>
      </c>
    </row>
    <row r="153" spans="1:6">
      <c r="A153" s="5">
        <v>21</v>
      </c>
      <c r="B153" s="3" t="s">
        <v>90</v>
      </c>
      <c r="C153" s="3"/>
      <c r="D153" s="3"/>
      <c r="E153" s="6" t="s">
        <v>34</v>
      </c>
      <c r="F153">
        <v>25</v>
      </c>
    </row>
    <row r="154" spans="1:6">
      <c r="A154" s="5">
        <v>11</v>
      </c>
      <c r="B154" s="3" t="s">
        <v>91</v>
      </c>
      <c r="C154" s="3"/>
      <c r="D154" s="3"/>
      <c r="E154" s="6" t="s">
        <v>38</v>
      </c>
      <c r="F154">
        <v>30</v>
      </c>
    </row>
    <row r="155" spans="1:6">
      <c r="A155" s="5">
        <v>10</v>
      </c>
      <c r="B155" s="3" t="s">
        <v>92</v>
      </c>
      <c r="C155" s="3"/>
      <c r="D155" s="3"/>
      <c r="E155" s="6" t="s">
        <v>38</v>
      </c>
      <c r="F155">
        <v>30</v>
      </c>
    </row>
    <row r="156" spans="1:6">
      <c r="A156" s="5">
        <v>30</v>
      </c>
      <c r="B156" s="3" t="s">
        <v>93</v>
      </c>
      <c r="C156" s="3"/>
      <c r="D156" s="3"/>
      <c r="E156" s="6" t="s">
        <v>38</v>
      </c>
      <c r="F156">
        <v>30</v>
      </c>
    </row>
    <row r="157" spans="1:6">
      <c r="A157" s="5">
        <v>70</v>
      </c>
      <c r="B157" s="3" t="s">
        <v>94</v>
      </c>
      <c r="C157" s="3"/>
      <c r="D157" s="3"/>
      <c r="E157" s="6" t="s">
        <v>38</v>
      </c>
      <c r="F157">
        <v>30</v>
      </c>
    </row>
    <row r="158" spans="1:6">
      <c r="A158" s="5">
        <v>9</v>
      </c>
      <c r="B158" s="3" t="s">
        <v>95</v>
      </c>
      <c r="C158" s="3"/>
      <c r="D158" s="3"/>
      <c r="E158" s="6" t="s">
        <v>34</v>
      </c>
      <c r="F158">
        <v>30</v>
      </c>
    </row>
    <row r="159" spans="1:6">
      <c r="A159" s="5"/>
      <c r="B159" s="3"/>
      <c r="C159" s="3"/>
      <c r="D159" s="3"/>
      <c r="E159" s="6"/>
    </row>
    <row r="160" spans="1:6">
      <c r="A160" s="5"/>
      <c r="B160" s="3"/>
      <c r="C160" s="3"/>
      <c r="D160" s="3"/>
      <c r="E160" s="6"/>
    </row>
    <row r="161" spans="1:6">
      <c r="A161" s="5"/>
      <c r="B161" s="3"/>
      <c r="C161" s="3"/>
      <c r="D161" s="3"/>
      <c r="E161" s="6"/>
    </row>
    <row r="162" spans="1:6">
      <c r="A162" s="5"/>
      <c r="B162" s="3"/>
      <c r="C162" s="3"/>
      <c r="D162" s="3"/>
      <c r="E162" s="6"/>
    </row>
    <row r="163" spans="1:6">
      <c r="A163" s="5"/>
      <c r="B163" s="3"/>
      <c r="C163" s="3"/>
      <c r="D163" s="3"/>
      <c r="E163" s="6"/>
    </row>
    <row r="164" spans="1:6">
      <c r="A164" s="5"/>
      <c r="B164" s="3"/>
      <c r="C164" s="3"/>
      <c r="D164" s="3"/>
      <c r="E164" s="6"/>
    </row>
    <row r="165" spans="1:6" ht="16" thickBot="1">
      <c r="A165" s="5"/>
      <c r="B165" s="3"/>
      <c r="C165" s="3"/>
      <c r="D165" s="3"/>
      <c r="E165" s="6"/>
    </row>
    <row r="166" spans="1:6" ht="21" customHeight="1" thickBot="1">
      <c r="A166" s="20" t="s">
        <v>18</v>
      </c>
      <c r="B166" s="21"/>
      <c r="C166" s="27" t="s">
        <v>29</v>
      </c>
      <c r="D166" s="16">
        <f>COUNT(A167:A187)</f>
        <v>11</v>
      </c>
      <c r="E166" s="22"/>
    </row>
    <row r="167" spans="1:6">
      <c r="A167" s="5">
        <v>52</v>
      </c>
      <c r="B167" s="49" t="s">
        <v>96</v>
      </c>
      <c r="C167" s="3"/>
      <c r="D167" s="3"/>
      <c r="E167" s="6" t="s">
        <v>38</v>
      </c>
      <c r="F167">
        <v>25</v>
      </c>
    </row>
    <row r="168" spans="1:6">
      <c r="A168" s="5">
        <v>62</v>
      </c>
      <c r="B168" s="48" t="s">
        <v>97</v>
      </c>
      <c r="C168" s="3"/>
      <c r="D168" s="3"/>
      <c r="E168" s="6" t="s">
        <v>34</v>
      </c>
      <c r="F168">
        <v>25</v>
      </c>
    </row>
    <row r="169" spans="1:6">
      <c r="A169" s="5">
        <v>27</v>
      </c>
      <c r="B169" s="48" t="s">
        <v>98</v>
      </c>
      <c r="C169" s="3"/>
      <c r="D169" s="3"/>
      <c r="E169" s="6" t="s">
        <v>38</v>
      </c>
      <c r="F169">
        <v>25</v>
      </c>
    </row>
    <row r="170" spans="1:6" s="59" customFormat="1">
      <c r="A170" s="53"/>
      <c r="B170" s="54" t="s">
        <v>99</v>
      </c>
      <c r="C170" s="55"/>
      <c r="D170" s="55"/>
      <c r="E170" s="56" t="s">
        <v>48</v>
      </c>
    </row>
    <row r="171" spans="1:6">
      <c r="A171" s="5">
        <v>100</v>
      </c>
      <c r="B171" s="48" t="s">
        <v>100</v>
      </c>
      <c r="C171" s="3"/>
      <c r="D171" s="3"/>
      <c r="E171" s="6" t="s">
        <v>34</v>
      </c>
      <c r="F171">
        <v>25</v>
      </c>
    </row>
    <row r="172" spans="1:6">
      <c r="A172" s="5">
        <v>2</v>
      </c>
      <c r="B172" s="48" t="s">
        <v>101</v>
      </c>
      <c r="C172" s="3"/>
      <c r="D172" s="3"/>
      <c r="E172" s="6" t="s">
        <v>48</v>
      </c>
      <c r="F172">
        <v>25</v>
      </c>
    </row>
    <row r="173" spans="1:6">
      <c r="A173" s="5">
        <v>14</v>
      </c>
      <c r="B173" s="57" t="s">
        <v>102</v>
      </c>
      <c r="C173" s="3"/>
      <c r="D173" s="3"/>
      <c r="E173" s="6" t="s">
        <v>103</v>
      </c>
      <c r="F173">
        <v>25</v>
      </c>
    </row>
    <row r="174" spans="1:6">
      <c r="A174" s="5">
        <v>33</v>
      </c>
      <c r="B174" s="48" t="s">
        <v>104</v>
      </c>
      <c r="C174" s="3"/>
      <c r="D174" s="3"/>
      <c r="E174" s="6" t="s">
        <v>38</v>
      </c>
      <c r="F174">
        <v>25</v>
      </c>
    </row>
    <row r="175" spans="1:6">
      <c r="A175" s="5">
        <v>54</v>
      </c>
      <c r="B175" s="48" t="s">
        <v>105</v>
      </c>
      <c r="C175" s="3"/>
      <c r="D175" s="3"/>
      <c r="E175" s="6" t="s">
        <v>38</v>
      </c>
      <c r="F175">
        <v>25</v>
      </c>
    </row>
    <row r="176" spans="1:6">
      <c r="A176" s="5">
        <v>6</v>
      </c>
      <c r="B176" s="3" t="s">
        <v>106</v>
      </c>
      <c r="C176" s="3"/>
      <c r="D176" s="3"/>
      <c r="E176" s="6" t="s">
        <v>34</v>
      </c>
      <c r="F176">
        <v>25</v>
      </c>
    </row>
    <row r="177" spans="1:6">
      <c r="A177" s="5">
        <v>20</v>
      </c>
      <c r="B177" s="3" t="s">
        <v>107</v>
      </c>
      <c r="C177" s="3"/>
      <c r="D177" s="3"/>
      <c r="E177" s="6" t="s">
        <v>34</v>
      </c>
      <c r="F177">
        <v>30</v>
      </c>
    </row>
    <row r="178" spans="1:6">
      <c r="A178" s="5">
        <v>41</v>
      </c>
      <c r="B178" s="3" t="s">
        <v>108</v>
      </c>
      <c r="C178" s="3"/>
      <c r="D178" s="3"/>
      <c r="E178" s="6" t="s">
        <v>38</v>
      </c>
      <c r="F178">
        <v>30</v>
      </c>
    </row>
    <row r="179" spans="1:6">
      <c r="A179" s="5"/>
      <c r="B179" s="3"/>
      <c r="C179" s="3"/>
      <c r="D179" s="3"/>
      <c r="E179" s="6"/>
    </row>
    <row r="180" spans="1:6">
      <c r="A180" s="5"/>
      <c r="B180" s="3"/>
      <c r="C180" s="3"/>
      <c r="D180" s="3"/>
      <c r="E180" s="6"/>
    </row>
    <row r="181" spans="1:6">
      <c r="A181" s="5"/>
      <c r="B181" s="3"/>
      <c r="C181" s="3"/>
      <c r="D181" s="3"/>
      <c r="E181" s="6"/>
    </row>
    <row r="182" spans="1:6">
      <c r="A182" s="5"/>
      <c r="B182" s="3"/>
      <c r="C182" s="3"/>
      <c r="D182" s="3"/>
      <c r="E182" s="6"/>
    </row>
    <row r="183" spans="1:6">
      <c r="A183" s="5"/>
      <c r="B183" s="3"/>
      <c r="C183" s="3"/>
      <c r="D183" s="3"/>
      <c r="E183" s="6"/>
    </row>
    <row r="184" spans="1:6">
      <c r="A184" s="5"/>
      <c r="B184" s="3"/>
      <c r="C184" s="3"/>
      <c r="D184" s="3"/>
      <c r="E184" s="6"/>
    </row>
    <row r="185" spans="1:6">
      <c r="A185" s="5"/>
      <c r="B185" s="3"/>
      <c r="C185" s="3"/>
      <c r="D185" s="3"/>
      <c r="E185" s="6"/>
    </row>
    <row r="186" spans="1:6">
      <c r="A186" s="5"/>
      <c r="B186" s="3"/>
      <c r="C186" s="3"/>
      <c r="D186" s="3"/>
      <c r="E186" s="6"/>
    </row>
    <row r="187" spans="1:6" ht="16" thickBot="1">
      <c r="A187" s="5"/>
      <c r="B187" s="3"/>
      <c r="C187" s="3"/>
      <c r="D187" s="3"/>
      <c r="E187" s="6"/>
    </row>
    <row r="188" spans="1:6" ht="21" customHeight="1" thickBot="1">
      <c r="A188" s="20" t="s">
        <v>19</v>
      </c>
      <c r="B188" s="21"/>
      <c r="C188" s="27" t="s">
        <v>29</v>
      </c>
      <c r="D188" s="16">
        <f>COUNT(A189:A208)</f>
        <v>4</v>
      </c>
      <c r="E188" s="22"/>
    </row>
    <row r="189" spans="1:6">
      <c r="A189" s="5">
        <v>92</v>
      </c>
      <c r="B189" s="49" t="s">
        <v>109</v>
      </c>
      <c r="C189" s="3"/>
      <c r="D189" s="3"/>
      <c r="E189" s="6" t="s">
        <v>34</v>
      </c>
      <c r="F189">
        <v>25</v>
      </c>
    </row>
    <row r="190" spans="1:6">
      <c r="A190" s="5">
        <v>18</v>
      </c>
      <c r="B190" s="48" t="s">
        <v>110</v>
      </c>
      <c r="C190" s="3"/>
      <c r="D190" s="3"/>
      <c r="E190" s="6" t="s">
        <v>111</v>
      </c>
      <c r="F190">
        <v>25</v>
      </c>
    </row>
    <row r="191" spans="1:6">
      <c r="A191" s="5">
        <v>8</v>
      </c>
      <c r="B191" s="3" t="s">
        <v>112</v>
      </c>
      <c r="C191" s="3"/>
      <c r="D191" s="3"/>
      <c r="E191" s="6" t="s">
        <v>34</v>
      </c>
      <c r="F191">
        <v>30</v>
      </c>
    </row>
    <row r="192" spans="1:6">
      <c r="A192" s="5">
        <v>82</v>
      </c>
      <c r="B192" s="3" t="s">
        <v>113</v>
      </c>
      <c r="C192" s="3"/>
      <c r="D192" s="3"/>
      <c r="E192" s="6" t="s">
        <v>38</v>
      </c>
      <c r="F192">
        <v>25</v>
      </c>
    </row>
    <row r="193" spans="1:5">
      <c r="A193" s="5"/>
      <c r="B193" s="3"/>
      <c r="C193" s="3"/>
      <c r="D193" s="3"/>
      <c r="E193" s="6"/>
    </row>
    <row r="194" spans="1:5">
      <c r="A194" s="5"/>
      <c r="B194" s="3"/>
      <c r="C194" s="3"/>
      <c r="D194" s="3"/>
      <c r="E194" s="6"/>
    </row>
    <row r="195" spans="1:5">
      <c r="A195" s="5"/>
      <c r="B195" s="3"/>
      <c r="C195" s="3"/>
      <c r="D195" s="3"/>
      <c r="E195" s="6"/>
    </row>
    <row r="196" spans="1:5">
      <c r="A196" s="5"/>
      <c r="B196" s="3"/>
      <c r="C196" s="3"/>
      <c r="D196" s="3"/>
      <c r="E196" s="6"/>
    </row>
    <row r="197" spans="1:5">
      <c r="A197" s="5"/>
      <c r="B197" s="3"/>
      <c r="C197" s="3"/>
      <c r="D197" s="3"/>
      <c r="E197" s="6"/>
    </row>
    <row r="198" spans="1:5">
      <c r="A198" s="5"/>
      <c r="B198" s="3"/>
      <c r="C198" s="3"/>
      <c r="D198" s="3"/>
      <c r="E198" s="6"/>
    </row>
    <row r="199" spans="1:5">
      <c r="A199" s="5"/>
      <c r="B199" s="3"/>
      <c r="C199" s="3"/>
      <c r="D199" s="3"/>
      <c r="E199" s="6"/>
    </row>
    <row r="200" spans="1:5">
      <c r="A200" s="5"/>
      <c r="B200" s="3"/>
      <c r="C200" s="3"/>
      <c r="D200" s="3"/>
      <c r="E200" s="6"/>
    </row>
    <row r="201" spans="1:5">
      <c r="A201" s="5"/>
      <c r="B201" s="3"/>
      <c r="C201" s="3"/>
      <c r="D201" s="3"/>
      <c r="E201" s="6"/>
    </row>
    <row r="202" spans="1:5">
      <c r="A202" s="5"/>
      <c r="B202" s="3"/>
      <c r="C202" s="3"/>
      <c r="D202" s="3"/>
      <c r="E202" s="6"/>
    </row>
    <row r="203" spans="1:5">
      <c r="A203" s="5"/>
      <c r="B203" s="3"/>
      <c r="C203" s="3"/>
      <c r="D203" s="3"/>
      <c r="E203" s="6"/>
    </row>
    <row r="204" spans="1:5">
      <c r="A204" s="5"/>
      <c r="B204" s="3"/>
      <c r="C204" s="3"/>
      <c r="D204" s="3"/>
      <c r="E204" s="6"/>
    </row>
    <row r="205" spans="1:5">
      <c r="A205" s="5"/>
      <c r="B205" s="3"/>
      <c r="C205" s="3"/>
      <c r="D205" s="3"/>
      <c r="E205" s="6"/>
    </row>
    <row r="206" spans="1:5">
      <c r="A206" s="5"/>
      <c r="B206" s="3"/>
      <c r="C206" s="3"/>
      <c r="D206" s="3"/>
      <c r="E206" s="6"/>
    </row>
    <row r="207" spans="1:5">
      <c r="A207" s="5"/>
      <c r="B207" s="3"/>
      <c r="C207" s="3"/>
      <c r="D207" s="3"/>
      <c r="E207" s="6"/>
    </row>
    <row r="208" spans="1:5" ht="16" thickBot="1">
      <c r="A208" s="5"/>
      <c r="B208" s="3"/>
      <c r="C208" s="3"/>
      <c r="D208" s="3"/>
      <c r="E208" s="6"/>
    </row>
    <row r="209" spans="1:6" ht="21" customHeight="1" thickBot="1">
      <c r="A209" s="20" t="s">
        <v>20</v>
      </c>
      <c r="B209" s="21"/>
      <c r="C209" s="27" t="s">
        <v>29</v>
      </c>
      <c r="D209" s="16">
        <f>COUNT(A210:A229)</f>
        <v>2</v>
      </c>
      <c r="E209" s="22"/>
    </row>
    <row r="210" spans="1:6">
      <c r="A210" s="5">
        <v>44</v>
      </c>
      <c r="B210" s="49" t="s">
        <v>114</v>
      </c>
      <c r="C210" s="3"/>
      <c r="D210" s="3"/>
      <c r="E210" s="6" t="s">
        <v>34</v>
      </c>
      <c r="F210">
        <v>25</v>
      </c>
    </row>
    <row r="211" spans="1:6">
      <c r="A211" s="5">
        <v>13</v>
      </c>
      <c r="B211" s="3" t="s">
        <v>115</v>
      </c>
      <c r="C211" s="3"/>
      <c r="D211" s="3"/>
      <c r="E211" s="6" t="s">
        <v>61</v>
      </c>
      <c r="F211">
        <v>30</v>
      </c>
    </row>
    <row r="212" spans="1:6">
      <c r="A212" s="5"/>
      <c r="B212" s="3"/>
      <c r="C212" s="3"/>
      <c r="D212" s="3"/>
      <c r="E212" s="6"/>
    </row>
    <row r="213" spans="1:6">
      <c r="A213" s="5"/>
      <c r="B213" s="3"/>
      <c r="C213" s="3"/>
      <c r="D213" s="3"/>
      <c r="E213" s="6"/>
    </row>
    <row r="214" spans="1:6">
      <c r="A214" s="5"/>
      <c r="B214" s="3"/>
      <c r="C214" s="3"/>
      <c r="D214" s="3"/>
      <c r="E214" s="6"/>
    </row>
    <row r="215" spans="1:6">
      <c r="A215" s="5"/>
      <c r="B215" s="3"/>
      <c r="C215" s="3"/>
      <c r="D215" s="3"/>
      <c r="E215" s="6"/>
    </row>
    <row r="216" spans="1:6">
      <c r="A216" s="5"/>
      <c r="B216" s="3"/>
      <c r="C216" s="3"/>
      <c r="D216" s="3"/>
      <c r="E216" s="6"/>
    </row>
    <row r="217" spans="1:6">
      <c r="A217" s="5"/>
      <c r="B217" s="3"/>
      <c r="C217" s="3"/>
      <c r="D217" s="3"/>
      <c r="E217" s="6"/>
    </row>
    <row r="218" spans="1:6">
      <c r="A218" s="5"/>
      <c r="B218" s="3"/>
      <c r="C218" s="3"/>
      <c r="D218" s="3"/>
      <c r="E218" s="6"/>
    </row>
    <row r="219" spans="1:6">
      <c r="A219" s="5"/>
      <c r="B219" s="3"/>
      <c r="C219" s="3"/>
      <c r="D219" s="3"/>
      <c r="E219" s="6"/>
    </row>
    <row r="220" spans="1:6">
      <c r="A220" s="5"/>
      <c r="B220" s="3"/>
      <c r="C220" s="3"/>
      <c r="D220" s="3"/>
      <c r="E220" s="6"/>
    </row>
    <row r="221" spans="1:6">
      <c r="A221" s="5"/>
      <c r="B221" s="3"/>
      <c r="C221" s="3"/>
      <c r="D221" s="3"/>
      <c r="E221" s="6"/>
    </row>
    <row r="222" spans="1:6">
      <c r="A222" s="5"/>
      <c r="B222" s="3"/>
      <c r="C222" s="3"/>
      <c r="D222" s="3"/>
      <c r="E222" s="6"/>
    </row>
    <row r="223" spans="1:6">
      <c r="A223" s="5"/>
      <c r="B223" s="3"/>
      <c r="C223" s="3"/>
      <c r="D223" s="3"/>
      <c r="E223" s="6"/>
    </row>
    <row r="224" spans="1:6">
      <c r="A224" s="5"/>
      <c r="B224" s="3"/>
      <c r="C224" s="3"/>
      <c r="D224" s="3"/>
      <c r="E224" s="6"/>
    </row>
    <row r="225" spans="1:6">
      <c r="A225" s="5"/>
      <c r="B225" s="3"/>
      <c r="C225" s="3"/>
      <c r="D225" s="3"/>
      <c r="E225" s="6"/>
    </row>
    <row r="226" spans="1:6">
      <c r="A226" s="5"/>
      <c r="B226" s="3"/>
      <c r="C226" s="3"/>
      <c r="D226" s="3"/>
      <c r="E226" s="6"/>
    </row>
    <row r="227" spans="1:6">
      <c r="A227" s="5"/>
      <c r="B227" s="3"/>
      <c r="C227" s="3"/>
      <c r="D227" s="3"/>
      <c r="E227" s="6"/>
    </row>
    <row r="228" spans="1:6">
      <c r="A228" s="5"/>
      <c r="B228" s="3"/>
      <c r="C228" s="3"/>
      <c r="D228" s="3"/>
      <c r="E228" s="6"/>
    </row>
    <row r="229" spans="1:6" ht="16" thickBot="1">
      <c r="A229" s="5"/>
      <c r="B229" s="3"/>
      <c r="C229" s="3"/>
      <c r="D229" s="3"/>
      <c r="E229" s="6"/>
    </row>
    <row r="230" spans="1:6" ht="21" customHeight="1" thickBot="1">
      <c r="A230" s="20" t="s">
        <v>25</v>
      </c>
      <c r="B230" s="21"/>
      <c r="C230" s="27" t="s">
        <v>29</v>
      </c>
      <c r="D230" s="16">
        <f>COUNT(A231:A250)</f>
        <v>10</v>
      </c>
      <c r="E230" s="22"/>
    </row>
    <row r="231" spans="1:6">
      <c r="A231" s="5">
        <v>57</v>
      </c>
      <c r="B231" s="49" t="s">
        <v>116</v>
      </c>
      <c r="C231" s="3"/>
      <c r="D231" s="3"/>
      <c r="E231" s="6" t="s">
        <v>34</v>
      </c>
      <c r="F231" t="s">
        <v>142</v>
      </c>
    </row>
    <row r="232" spans="1:6">
      <c r="A232" s="5">
        <v>12</v>
      </c>
      <c r="B232" s="48" t="s">
        <v>117</v>
      </c>
      <c r="C232" s="3"/>
      <c r="D232" s="3"/>
      <c r="E232" s="6" t="s">
        <v>48</v>
      </c>
      <c r="F232">
        <v>25</v>
      </c>
    </row>
    <row r="233" spans="1:6">
      <c r="A233" s="5">
        <v>80</v>
      </c>
      <c r="B233" s="48" t="s">
        <v>118</v>
      </c>
      <c r="C233" s="3"/>
      <c r="D233" s="3"/>
      <c r="E233" s="6" t="s">
        <v>34</v>
      </c>
      <c r="F233">
        <v>25</v>
      </c>
    </row>
    <row r="234" spans="1:6">
      <c r="A234" s="5">
        <v>3</v>
      </c>
      <c r="B234" s="48" t="s">
        <v>119</v>
      </c>
      <c r="C234" s="3"/>
      <c r="D234" s="3"/>
      <c r="E234" s="6" t="s">
        <v>48</v>
      </c>
      <c r="F234">
        <v>25</v>
      </c>
    </row>
    <row r="235" spans="1:6">
      <c r="A235" s="5">
        <v>42</v>
      </c>
      <c r="B235" s="57" t="s">
        <v>120</v>
      </c>
      <c r="C235" s="3"/>
      <c r="D235" s="3"/>
      <c r="E235" s="6" t="s">
        <v>103</v>
      </c>
      <c r="F235">
        <v>25</v>
      </c>
    </row>
    <row r="236" spans="1:6">
      <c r="A236" s="5">
        <v>76</v>
      </c>
      <c r="B236" s="48" t="s">
        <v>121</v>
      </c>
      <c r="C236" s="3"/>
      <c r="D236" s="3"/>
      <c r="E236" s="6" t="s">
        <v>34</v>
      </c>
      <c r="F236">
        <v>25</v>
      </c>
    </row>
    <row r="237" spans="1:6">
      <c r="A237" s="5">
        <v>15</v>
      </c>
      <c r="B237" s="3" t="s">
        <v>122</v>
      </c>
      <c r="C237" s="3"/>
      <c r="D237" s="3"/>
      <c r="E237" s="6" t="s">
        <v>34</v>
      </c>
      <c r="F237">
        <v>25</v>
      </c>
    </row>
    <row r="238" spans="1:6">
      <c r="A238" s="5">
        <v>5</v>
      </c>
      <c r="B238" s="3" t="s">
        <v>123</v>
      </c>
      <c r="C238" s="3"/>
      <c r="D238" s="3"/>
      <c r="E238" s="6" t="s">
        <v>34</v>
      </c>
      <c r="F238">
        <v>25</v>
      </c>
    </row>
    <row r="239" spans="1:6">
      <c r="A239" s="5">
        <v>48</v>
      </c>
      <c r="B239" s="3" t="s">
        <v>124</v>
      </c>
      <c r="C239" s="3"/>
      <c r="D239" s="3"/>
      <c r="E239" s="6" t="s">
        <v>103</v>
      </c>
      <c r="F239">
        <v>25</v>
      </c>
    </row>
    <row r="240" spans="1:6">
      <c r="A240" s="5">
        <v>71</v>
      </c>
      <c r="B240" s="3" t="s">
        <v>125</v>
      </c>
      <c r="C240" s="3"/>
      <c r="D240" s="3"/>
      <c r="E240" s="6" t="s">
        <v>126</v>
      </c>
      <c r="F240">
        <v>30</v>
      </c>
    </row>
    <row r="241" spans="1:6">
      <c r="A241" s="5"/>
      <c r="B241" s="3"/>
      <c r="C241" s="3"/>
      <c r="D241" s="3"/>
      <c r="E241" s="6"/>
    </row>
    <row r="242" spans="1:6">
      <c r="A242" s="5"/>
      <c r="B242" s="3"/>
      <c r="C242" s="3"/>
      <c r="D242" s="3"/>
      <c r="E242" s="6"/>
    </row>
    <row r="243" spans="1:6">
      <c r="A243" s="5"/>
      <c r="B243" s="3"/>
      <c r="C243" s="3"/>
      <c r="D243" s="3"/>
      <c r="E243" s="6"/>
    </row>
    <row r="244" spans="1:6">
      <c r="A244" s="5"/>
      <c r="B244" s="3"/>
      <c r="C244" s="3"/>
      <c r="D244" s="3"/>
      <c r="E244" s="6"/>
    </row>
    <row r="245" spans="1:6">
      <c r="A245" s="5"/>
      <c r="B245" s="3"/>
      <c r="C245" s="3"/>
      <c r="D245" s="3"/>
      <c r="E245" s="6"/>
    </row>
    <row r="246" spans="1:6">
      <c r="A246" s="5"/>
      <c r="B246" s="3"/>
      <c r="C246" s="3"/>
      <c r="D246" s="3"/>
      <c r="E246" s="6"/>
    </row>
    <row r="247" spans="1:6">
      <c r="A247" s="5"/>
      <c r="B247" s="3"/>
      <c r="C247" s="3"/>
      <c r="D247" s="3"/>
      <c r="E247" s="6"/>
    </row>
    <row r="248" spans="1:6">
      <c r="A248" s="5"/>
      <c r="B248" s="3"/>
      <c r="C248" s="3"/>
      <c r="D248" s="3"/>
      <c r="E248" s="6"/>
    </row>
    <row r="249" spans="1:6">
      <c r="A249" s="5"/>
      <c r="B249" s="3"/>
      <c r="C249" s="3"/>
      <c r="D249" s="3"/>
      <c r="E249" s="6"/>
    </row>
    <row r="250" spans="1:6" ht="16" thickBot="1">
      <c r="A250" s="5"/>
      <c r="B250" s="3"/>
      <c r="C250" s="3"/>
      <c r="D250" s="3"/>
      <c r="E250" s="6"/>
    </row>
    <row r="251" spans="1:6" ht="21" customHeight="1" thickBot="1">
      <c r="A251" s="20" t="s">
        <v>21</v>
      </c>
      <c r="B251" s="21"/>
      <c r="C251" s="27" t="s">
        <v>29</v>
      </c>
      <c r="D251" s="16">
        <f>COUNT(A252:A271)</f>
        <v>11</v>
      </c>
      <c r="E251" s="22"/>
    </row>
    <row r="252" spans="1:6">
      <c r="A252" s="5">
        <v>26</v>
      </c>
      <c r="B252" s="49" t="s">
        <v>127</v>
      </c>
      <c r="C252" s="3"/>
      <c r="D252" s="3"/>
      <c r="E252" s="6" t="s">
        <v>38</v>
      </c>
      <c r="F252">
        <v>25</v>
      </c>
    </row>
    <row r="253" spans="1:6" s="59" customFormat="1">
      <c r="A253" s="53"/>
      <c r="B253" s="54" t="s">
        <v>128</v>
      </c>
      <c r="C253" s="55"/>
      <c r="D253" s="55"/>
      <c r="E253" s="56" t="s">
        <v>48</v>
      </c>
    </row>
    <row r="254" spans="1:6">
      <c r="A254" s="5">
        <v>16</v>
      </c>
      <c r="B254" s="48" t="s">
        <v>129</v>
      </c>
      <c r="C254" s="3"/>
      <c r="D254" s="3"/>
      <c r="E254" s="6" t="s">
        <v>130</v>
      </c>
      <c r="F254">
        <v>25</v>
      </c>
    </row>
    <row r="255" spans="1:6">
      <c r="A255" s="5">
        <v>19</v>
      </c>
      <c r="B255" s="48" t="s">
        <v>131</v>
      </c>
      <c r="C255" s="3"/>
      <c r="D255" s="3"/>
      <c r="E255" s="6" t="s">
        <v>34</v>
      </c>
      <c r="F255">
        <v>25</v>
      </c>
    </row>
    <row r="256" spans="1:6">
      <c r="A256" s="5">
        <v>29</v>
      </c>
      <c r="B256" s="48" t="s">
        <v>132</v>
      </c>
      <c r="C256" s="3"/>
      <c r="D256" s="3"/>
      <c r="E256" s="6" t="s">
        <v>34</v>
      </c>
      <c r="F256" t="s">
        <v>142</v>
      </c>
    </row>
    <row r="257" spans="1:6">
      <c r="A257" s="5">
        <v>39</v>
      </c>
      <c r="B257" s="3" t="s">
        <v>133</v>
      </c>
      <c r="C257" s="3"/>
      <c r="D257" s="3"/>
      <c r="E257" s="6" t="s">
        <v>34</v>
      </c>
      <c r="F257">
        <v>25</v>
      </c>
    </row>
    <row r="258" spans="1:6">
      <c r="A258" s="5">
        <v>61</v>
      </c>
      <c r="B258" s="3" t="s">
        <v>134</v>
      </c>
      <c r="C258" s="3"/>
      <c r="D258" s="3"/>
      <c r="E258" s="6" t="s">
        <v>38</v>
      </c>
      <c r="F258">
        <v>30</v>
      </c>
    </row>
    <row r="259" spans="1:6">
      <c r="A259" s="5">
        <v>34</v>
      </c>
      <c r="B259" s="3" t="s">
        <v>135</v>
      </c>
      <c r="C259" s="3"/>
      <c r="D259" s="3"/>
      <c r="E259" s="6" t="s">
        <v>38</v>
      </c>
      <c r="F259">
        <v>30</v>
      </c>
    </row>
    <row r="260" spans="1:6">
      <c r="A260" s="5">
        <v>37</v>
      </c>
      <c r="B260" s="3" t="s">
        <v>136</v>
      </c>
      <c r="C260" s="3"/>
      <c r="D260" s="3"/>
      <c r="E260" s="6" t="s">
        <v>38</v>
      </c>
      <c r="F260">
        <v>30</v>
      </c>
    </row>
    <row r="261" spans="1:6">
      <c r="A261" s="5">
        <v>47</v>
      </c>
      <c r="B261" s="3" t="s">
        <v>137</v>
      </c>
      <c r="C261" s="3"/>
      <c r="D261" s="3"/>
      <c r="E261" s="6" t="s">
        <v>48</v>
      </c>
      <c r="F261">
        <v>30</v>
      </c>
    </row>
    <row r="262" spans="1:6">
      <c r="A262" s="5">
        <v>65</v>
      </c>
      <c r="B262" s="3" t="s">
        <v>138</v>
      </c>
      <c r="C262" s="3"/>
      <c r="D262" s="3"/>
      <c r="E262" s="6" t="s">
        <v>139</v>
      </c>
      <c r="F262">
        <v>25</v>
      </c>
    </row>
    <row r="263" spans="1:6">
      <c r="A263" s="5">
        <v>85</v>
      </c>
      <c r="B263" s="3" t="s">
        <v>140</v>
      </c>
      <c r="C263" s="3"/>
      <c r="D263" s="3"/>
      <c r="E263" s="6" t="s">
        <v>38</v>
      </c>
      <c r="F263">
        <v>30</v>
      </c>
    </row>
    <row r="264" spans="1:6">
      <c r="A264" s="5"/>
      <c r="B264" s="3"/>
      <c r="C264" s="3"/>
      <c r="D264" s="3"/>
      <c r="E264" s="6"/>
    </row>
    <row r="265" spans="1:6">
      <c r="A265" s="5"/>
      <c r="B265" s="3"/>
      <c r="C265" s="3"/>
      <c r="D265" s="3"/>
      <c r="E265" s="6"/>
    </row>
    <row r="266" spans="1:6">
      <c r="A266" s="5"/>
      <c r="B266" s="3"/>
      <c r="C266" s="3"/>
      <c r="D266" s="3"/>
      <c r="E266" s="6"/>
    </row>
    <row r="267" spans="1:6">
      <c r="A267" s="5"/>
      <c r="B267" s="3"/>
      <c r="C267" s="3"/>
      <c r="D267" s="3"/>
      <c r="E267" s="6"/>
    </row>
    <row r="268" spans="1:6">
      <c r="A268" s="5"/>
      <c r="B268" s="3"/>
      <c r="C268" s="3"/>
      <c r="D268" s="3"/>
      <c r="E268" s="6"/>
    </row>
    <row r="269" spans="1:6">
      <c r="A269" s="5"/>
      <c r="B269" s="3"/>
      <c r="C269" s="3"/>
      <c r="D269" s="3"/>
      <c r="E269" s="6"/>
    </row>
    <row r="270" spans="1:6">
      <c r="A270" s="5"/>
      <c r="B270" s="3"/>
      <c r="C270" s="3"/>
      <c r="D270" s="3"/>
      <c r="E270" s="6"/>
    </row>
    <row r="271" spans="1:6">
      <c r="A271" s="5"/>
      <c r="B271" s="3"/>
      <c r="C271" s="3"/>
      <c r="D271" s="3"/>
      <c r="E271" s="6"/>
    </row>
    <row r="273" spans="6:11">
      <c r="F273">
        <f>SUM(F9:F271)</f>
        <v>2425</v>
      </c>
    </row>
    <row r="278" spans="6:11">
      <c r="G278">
        <v>1700</v>
      </c>
      <c r="H278">
        <v>625</v>
      </c>
      <c r="I278">
        <v>130</v>
      </c>
      <c r="J278">
        <v>10</v>
      </c>
      <c r="K278">
        <f>SUM(G278:I278)</f>
        <v>2455</v>
      </c>
    </row>
  </sheetData>
  <phoneticPr fontId="10" type="noConversion"/>
  <pageMargins left="0.75000000000000011" right="0.75000000000000011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Gymkhana Master</vt:lpstr>
      <vt:lpstr>Nominations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McLoughlin</dc:creator>
  <cp:keywords/>
  <dc:description/>
  <cp:lastModifiedBy>Jacqueline Lovegrove</cp:lastModifiedBy>
  <cp:lastPrinted>2011-11-06T06:27:14Z</cp:lastPrinted>
  <dcterms:created xsi:type="dcterms:W3CDTF">2011-04-17T07:21:56Z</dcterms:created>
  <dcterms:modified xsi:type="dcterms:W3CDTF">2020-08-24T05:21:20Z</dcterms:modified>
  <cp:category/>
</cp:coreProperties>
</file>